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5"/>
    <sheet state="hidden" name="DO NOT DELETE - AutoCrat Job Se" sheetId="2" r:id="rId6"/>
  </sheets>
  <definedNames/>
  <calcPr/>
</workbook>
</file>

<file path=xl/sharedStrings.xml><?xml version="1.0" encoding="utf-8"?>
<sst xmlns="http://schemas.openxmlformats.org/spreadsheetml/2006/main" count="287" uniqueCount="267">
  <si>
    <t>Timestamp</t>
  </si>
  <si>
    <t>Nama Dosen</t>
  </si>
  <si>
    <t>Jabatan</t>
  </si>
  <si>
    <t xml:space="preserve">NIDN Dosen </t>
  </si>
  <si>
    <t>WA (aktif)</t>
  </si>
  <si>
    <t>Foto Kegiatan (minimal 1 foto)</t>
  </si>
  <si>
    <t>Email</t>
  </si>
  <si>
    <t>Merged Doc ID - Sertifikat Dosen Tetap Sosialisasi Pembimbingan Tugas Akhir</t>
  </si>
  <si>
    <t>Merged Doc URL - Sertifikat Dosen Tetap Sosialisasi Pembimbingan Tugas Akhir</t>
  </si>
  <si>
    <t>Link to merged Doc - Sertifikat Dosen Tetap Sosialisasi Pembimbingan Tugas Akhir</t>
  </si>
  <si>
    <t>Document Merge Status - Sertifikat Dosen Tetap Sosialisasi Pembimbingan Tugas Akhir</t>
  </si>
  <si>
    <t>Dr. Muhammad Ruslan, M.Pd</t>
  </si>
  <si>
    <t>Wakil Dekan III</t>
  </si>
  <si>
    <t>0106119101</t>
  </si>
  <si>
    <t xml:space="preserve">0823 7087 2167 </t>
  </si>
  <si>
    <t>https://drive.google.com/open?id=1dcr0zIqEO9jPwmOI87LvWvya4eDKw9bx</t>
  </si>
  <si>
    <t>Muhammadruslan@umsu.ac.id</t>
  </si>
  <si>
    <t>1jMScgAEErO08gyZXuKBoYL-bdgit-Vs0</t>
  </si>
  <si>
    <t>https://drive.google.com/file/d/1jMScgAEErO08gyZXuKBoYL-bdgit-Vs0/view?usp=drivesdk</t>
  </si>
  <si>
    <t>Document successfully created; Document successfully merged; PDF created; Emails Sent: [To: Muhammadruslan@umsu.ac.id]; Run via form trigger as fai@umsu.ac.id; Timestamp: May 8 2026 10:08 PM</t>
  </si>
  <si>
    <t>Dr. Isra Hayati,M. Si</t>
  </si>
  <si>
    <t>Ketua Program Studi  PBS</t>
  </si>
  <si>
    <t>0104048601</t>
  </si>
  <si>
    <t>082362570432</t>
  </si>
  <si>
    <t>https://drive.google.com/open?id=1NWRI7jD_YUUz8rzPmw2aqBVWZdyoHG3P</t>
  </si>
  <si>
    <t>israhayati@umsu.ac.id</t>
  </si>
  <si>
    <t>1-7vZXkG0G7955mP4u_reWrbGV4HnGbtO</t>
  </si>
  <si>
    <t>https://drive.google.com/file/d/1-7vZXkG0G7955mP4u_reWrbGV4HnGbtO/view?usp=drivesdk</t>
  </si>
  <si>
    <t>Document successfully created; Document successfully merged; PDF created; Emails Sent: [To: israhayati@umsu.ac.id]; Run via form trigger as fai@umsu.ac.id; Timestamp: May 8 2026 10:08 PM</t>
  </si>
  <si>
    <t>Evicenna Yuris, M. Psi</t>
  </si>
  <si>
    <t>Dosen Tetap</t>
  </si>
  <si>
    <t>0129018301</t>
  </si>
  <si>
    <t>081397696006</t>
  </si>
  <si>
    <t>https://drive.google.com/open?id=1b0VYVaDbO9LVmdexubrQledfQ6Syqn1x</t>
  </si>
  <si>
    <t>evicennayusri@umsu.ac.id</t>
  </si>
  <si>
    <t>10HR4bdiVnX9b7SPOY85Cw8dv8XWI_BHG</t>
  </si>
  <si>
    <t>https://drive.google.com/file/d/10HR4bdiVnX9b7SPOY85Cw8dv8XWI_BHG/view?usp=drivesdk</t>
  </si>
  <si>
    <t>Document successfully created; Document successfully merged; PDF created; Emails Sent: [To: evicennayusri@umsu.ac.id]; Run via form trigger as fai@umsu.ac.id; Timestamp: May 8 2026 10:09 PM</t>
  </si>
  <si>
    <t>Dr. Rasta Kurniawati Br Pinem, M.A.</t>
  </si>
  <si>
    <t>0107017501</t>
  </si>
  <si>
    <t>081260174656</t>
  </si>
  <si>
    <t>https://drive.google.com/open?id=11G6rv9_1N9lDBm0vHgHrhJ78oxNRXUjW</t>
  </si>
  <si>
    <t>rastakurniawati@umsu.ac.id</t>
  </si>
  <si>
    <t>1TSANpSoyF2fCQxyZIWZkuQRYWckaWZ5U</t>
  </si>
  <si>
    <t>https://drive.google.com/file/d/1TSANpSoyF2fCQxyZIWZkuQRYWckaWZ5U/view?usp=drivesdk</t>
  </si>
  <si>
    <t>Document successfully created; Document successfully merged; PDF created; Emails Sent: [To: rastakurniawati@umsu.ac.id]; Run via form trigger as fai@umsu.ac.id; Timestamp: May 8 2026 10:09 PM</t>
  </si>
  <si>
    <t xml:space="preserve">Rizka Harfiani </t>
  </si>
  <si>
    <t>Wakil Dekan I</t>
  </si>
  <si>
    <t>0103117503</t>
  </si>
  <si>
    <t>081271210386</t>
  </si>
  <si>
    <t>https://drive.google.com/open?id=1uulbtyoqiDAGO2bf9wTzQMOlp3b97ep9</t>
  </si>
  <si>
    <t>rizkaharfiani@umsu.ac.id</t>
  </si>
  <si>
    <t>1CNekqid6rzeLM3YbvYDE0cZfka7pABQA</t>
  </si>
  <si>
    <t>https://drive.google.com/file/d/1CNekqid6rzeLM3YbvYDE0cZfka7pABQA/view?usp=drivesdk</t>
  </si>
  <si>
    <t>Document successfully created; Document successfully merged; PDF created; Emails Sent: [To: rizkaharfiani@umsu.ac.id]; Run via form trigger as fai@umsu.ac.id; Timestamp: May 8 2026 10:09 PM</t>
  </si>
  <si>
    <t>Alfi Amalia, M. E. I</t>
  </si>
  <si>
    <t>Sekretaris Program Studi  MBS</t>
  </si>
  <si>
    <t>081375457972</t>
  </si>
  <si>
    <t>https://drive.google.com/open?id=1npX8hjcdkm_DpaBYd6tnyc6Q372espxX</t>
  </si>
  <si>
    <t>alfiamalia@umsu.ac.id</t>
  </si>
  <si>
    <t>1ig65D1piUkUDTCIJtS_OeiK0Fd7FlXUu</t>
  </si>
  <si>
    <t>https://drive.google.com/file/d/1ig65D1piUkUDTCIJtS_OeiK0Fd7FlXUu/view?usp=drivesdk</t>
  </si>
  <si>
    <t>Document successfully created; Document successfully merged; PDF created; Emails Sent: [To: alfiamalia@umsu.ac.id]; Run via form trigger as fai@umsu.ac.id; Timestamp: May 8 2026 10:10 PM</t>
  </si>
  <si>
    <t>Dr. Nurzannah, M.Ag</t>
  </si>
  <si>
    <t>GPM</t>
  </si>
  <si>
    <t>0116086401</t>
  </si>
  <si>
    <t>085358487605</t>
  </si>
  <si>
    <t>https://drive.google.com/open?id=1Nt07cp3YNbummVFuzDpBEuqM8l4yomT_</t>
  </si>
  <si>
    <t>nuzannah@umsu.ac.id</t>
  </si>
  <si>
    <t>13mdKMEPaO1c1ulukgT5336dWm3E64F_T</t>
  </si>
  <si>
    <t>https://drive.google.com/file/d/13mdKMEPaO1c1ulukgT5336dWm3E64F_T/view?usp=drivesdk</t>
  </si>
  <si>
    <t>Document successfully created; Document successfully merged; PDF created; Emails Sent: [To: nuzannah@umsu.ac.id]; Run via form trigger as fai@umsu.ac.id; Timestamp: May 8 2026 10:11 PM</t>
  </si>
  <si>
    <t>Nur Rahmah Amini</t>
  </si>
  <si>
    <t>0130116901</t>
  </si>
  <si>
    <t>08126572475</t>
  </si>
  <si>
    <t>https://drive.google.com/open?id=10i-VBHJehqIdyKrD9aYe36IYXYE1YYqd</t>
  </si>
  <si>
    <t>nurrahmah@umsu.ac.id</t>
  </si>
  <si>
    <t>1zU83wZy8_XPr843R8cj6yEUWsenImbSH</t>
  </si>
  <si>
    <t>https://drive.google.com/file/d/1zU83wZy8_XPr843R8cj6yEUWsenImbSH/view?usp=drivesdk</t>
  </si>
  <si>
    <t>Document successfully created; Document successfully merged; PDF created; Emails Sent: [To: nurrahmah@umsu.ac.id]; Run via form trigger as fai@umsu.ac.id; Timestamp: May 8 2026 10:12 PM</t>
  </si>
  <si>
    <t>Muhammad Hidayat, M.Pd</t>
  </si>
  <si>
    <t>Ketua Program Studi  Ilmu Falak</t>
  </si>
  <si>
    <t>0124029502</t>
  </si>
  <si>
    <t>085361162933</t>
  </si>
  <si>
    <t>https://drive.google.com/open?id=1qzyw-hurRoTt-0E8wp0baCgLbbxOGWwC</t>
  </si>
  <si>
    <t>muhammadhidayat@umsu.ac.id</t>
  </si>
  <si>
    <t>1dbQSmyPMtpJn5XVifXZcLDO01DMfzb3k</t>
  </si>
  <si>
    <t>https://drive.google.com/file/d/1dbQSmyPMtpJn5XVifXZcLDO01DMfzb3k/view?usp=drivesdk</t>
  </si>
  <si>
    <t>Document successfully created; Document successfully merged; PDF created; Emails Sent: [To: muhammadhidayat@umsu.ac.id]; Run via form trigger as fai@umsu.ac.id; Timestamp: May 8 2026 10:13 PM</t>
  </si>
  <si>
    <t>Dr. Salman Nasution, SE. I., MA</t>
  </si>
  <si>
    <t>0123038408</t>
  </si>
  <si>
    <t>08116150374</t>
  </si>
  <si>
    <t>https://drive.google.com/open?id=1cTyCCP4-fsfWnkIw4JOsfsR4kvC2kk3k</t>
  </si>
  <si>
    <t>salmannasution@umsu.ac.id</t>
  </si>
  <si>
    <t>11ld9T2OpZfmvygtyd_LMO8QK-vYNdSCN</t>
  </si>
  <si>
    <t>https://drive.google.com/file/d/11ld9T2OpZfmvygtyd_LMO8QK-vYNdSCN/view?usp=drivesdk</t>
  </si>
  <si>
    <t>Document successfully created; Document successfully merged; PDF created; Emails Sent: [To: salmannasution@umsu.ac.id]; Run via form trigger as fai@umsu.ac.id; Timestamp: May 8 2026 10:21 PM</t>
  </si>
  <si>
    <t>Dr. Widya Masitah, M.Psi</t>
  </si>
  <si>
    <t>0129068501</t>
  </si>
  <si>
    <t>081361991321</t>
  </si>
  <si>
    <t>https://drive.google.com/open?id=1mGGY9RaD7pINbzhFyzuScStw7oP2SWA9</t>
  </si>
  <si>
    <t>widyamasitah@umsu.ac.id</t>
  </si>
  <si>
    <t>1cRyeQO6slX7sC-1fs0594E_-Nf-OwCK6</t>
  </si>
  <si>
    <t>https://drive.google.com/file/d/1cRyeQO6slX7sC-1fs0594E_-Nf-OwCK6/view?usp=drivesdk</t>
  </si>
  <si>
    <t>Document successfully created; Document successfully merged; PDF created; Emails Sent: [To: widyamasitah@umsu.ac.id]; Run via form trigger as fai@umsu.ac.id; Timestamp: May 8 2026 10:23 PM</t>
  </si>
  <si>
    <t>Isman Efendi Limbong, S.Pd.I.,M.Pd.I</t>
  </si>
  <si>
    <t>0117079101</t>
  </si>
  <si>
    <t>081263171799</t>
  </si>
  <si>
    <t>https://drive.google.com/open?id=10m9lZZF_XNGxdjjBIdIKprJAoPPFbPFo</t>
  </si>
  <si>
    <t>ismanefendilimbong@umsu.ac.id</t>
  </si>
  <si>
    <t>1opH0Y8GeJIHiS5Gx3YJeuDmZRAFAhL_x</t>
  </si>
  <si>
    <t>https://drive.google.com/file/d/1opH0Y8GeJIHiS5Gx3YJeuDmZRAFAhL_x/view?usp=drivesdk</t>
  </si>
  <si>
    <t>Document successfully created; Document successfully merged; PDF created; Emails Sent: [To: ismanefendilimbong@umsu.ac.id]; Run via form trigger as fai@umsu.ac.id; Timestamp: May 8 2026 10:30 PM</t>
  </si>
  <si>
    <t>Dr. Pani Akhiruddin Siregar, M.A.</t>
  </si>
  <si>
    <t>0104098103</t>
  </si>
  <si>
    <t>+6281298872060</t>
  </si>
  <si>
    <t>https://drive.google.com/open?id=1FcteNtGfsgKQQTjb0f6sHDiz-EgVugRo</t>
  </si>
  <si>
    <t>paniakhiruddin@umsu.ac.id</t>
  </si>
  <si>
    <t>11CGc5OK65avU2bS1du_iwlK922rtaXqt</t>
  </si>
  <si>
    <t>https://drive.google.com/file/d/11CGc5OK65avU2bS1du_iwlK922rtaXqt/view?usp=drivesdk</t>
  </si>
  <si>
    <t>Document successfully created; Document successfully merged; PDF created; Emails Sent: [To: paniakhiruddin@umsu.ac.id]; Run via form trigger as fai@umsu.ac.id; Timestamp: May 8 2026 10:30 PM</t>
  </si>
  <si>
    <t>Muhammad Qorib</t>
  </si>
  <si>
    <t>0103067501</t>
  </si>
  <si>
    <t>08116178858</t>
  </si>
  <si>
    <t>https://drive.google.com/open?id=1QVaWuKJzB0KkiiH_kp1qk0osiW606vNx</t>
  </si>
  <si>
    <t>muhammadqorib@umsu.ac.id</t>
  </si>
  <si>
    <t>1-dkSHYNBrvjoJ74rcjIcb7F6NH6vMGv-</t>
  </si>
  <si>
    <t>https://drive.google.com/file/d/1-dkSHYNBrvjoJ74rcjIcb7F6NH6vMGv-/view?usp=drivesdk</t>
  </si>
  <si>
    <t>Document successfully created; Document successfully merged; PDF created; Emails Sent: [To: muhammadqorib@umsu.ac.id]; Run via form trigger as fai@umsu.ac.id; Timestamp: May 8 2026 10:31 PM</t>
  </si>
  <si>
    <t>Assoc. Prof. Dr. Ellisa Fitri Tanjung, MA</t>
  </si>
  <si>
    <t>08126306055</t>
  </si>
  <si>
    <t>https://drive.google.com/open?id=1-0AjcGsa1lxG1VDjyPJYpEmC4Zv-6H2A</t>
  </si>
  <si>
    <t>ellisafitri@umsu.ac.id</t>
  </si>
  <si>
    <t>1L2oCYt0yoHUBzP0865tYau6rBwnoZHWb</t>
  </si>
  <si>
    <t>https://drive.google.com/file/d/1L2oCYt0yoHUBzP0865tYau6rBwnoZHWb/view?usp=drivesdk</t>
  </si>
  <si>
    <t>Document successfully created; Document successfully merged; PDF created; Emails Sent: [To: ellisafitri@umsu.ac.id]; Run via form trigger as fai@umsu.ac.id; Timestamp: May 8 2026 10:33 PM</t>
  </si>
  <si>
    <t>Dr. Mawaddah Nasution. M. Psi. Psikolog</t>
  </si>
  <si>
    <t>0111108402</t>
  </si>
  <si>
    <t>081370715457</t>
  </si>
  <si>
    <t>https://drive.google.com/open?id=1b4NGjk_6gCrrgi-aGNJnVEHROLDc77sd</t>
  </si>
  <si>
    <t>mawaddahnst@umsu.ac.id</t>
  </si>
  <si>
    <t>132k3HGlsQUWtVqgwSHE_VllBSDY-71gq</t>
  </si>
  <si>
    <t>https://drive.google.com/file/d/132k3HGlsQUWtVqgwSHE_VllBSDY-71gq/view?usp=drivesdk</t>
  </si>
  <si>
    <t>Document successfully created; Document successfully merged; PDF created; Emails Sent: [To: mawaddahnst@umsu.ac.id]; Run via form trigger as fai@umsu.ac.id; Timestamp: May 8 2026 10:34 PM</t>
  </si>
  <si>
    <t>Khairunnisa, S.E.I., M.M</t>
  </si>
  <si>
    <t>0131088903</t>
  </si>
  <si>
    <t>081290080689</t>
  </si>
  <si>
    <t>https://drive.google.com/open?id=1LxjTVq-5h8m-6QgS7Z4omNChHBsGgCov</t>
  </si>
  <si>
    <t>khairunnisa@umsu.ac.id</t>
  </si>
  <si>
    <t>13DnYRfo53lBKVNUQPndG_ByacktlFwcP</t>
  </si>
  <si>
    <t>https://drive.google.com/file/d/13DnYRfo53lBKVNUQPndG_ByacktlFwcP/view?usp=drivesdk</t>
  </si>
  <si>
    <t>Document successfully created; Document successfully merged; PDF created; Emails Sent: [To: khairunnisa@umsu.ac.id]; Run via form trigger as fai@umsu.ac.id; Timestamp: May 8 2026 10:35 PM</t>
  </si>
  <si>
    <t>Qaulan Raniyah, M. Pd</t>
  </si>
  <si>
    <t>0101129301</t>
  </si>
  <si>
    <t>082272893266</t>
  </si>
  <si>
    <t>https://drive.google.com/open?id=1uBa4OijWMpURYY0f8Y9EQiKczKFIvTn_</t>
  </si>
  <si>
    <t>qaulanraniyah@umsu.ac.id</t>
  </si>
  <si>
    <t>1iiFqDEG6Xb18jqWM-1fHpmfa5iV70O7l</t>
  </si>
  <si>
    <t>https://drive.google.com/file/d/1iiFqDEG6Xb18jqWM-1fHpmfa5iV70O7l/view?usp=drivesdk</t>
  </si>
  <si>
    <t>Document successfully created; Document successfully merged; PDF created; Emails Sent: [To: qaulanraniyah@umsu.ac.id]; Run via form trigger as fai@umsu.ac.id; Timestamp: May 8 2026 10:37 PM</t>
  </si>
  <si>
    <t>Muhammad Arifin Lubis, S.E.Sy., M.E</t>
  </si>
  <si>
    <t>0119059301</t>
  </si>
  <si>
    <t>082369031234</t>
  </si>
  <si>
    <t>https://drive.google.com/open?id=1cbawXcJyexcf3AcTxI-vgyzkZWh-S5w-</t>
  </si>
  <si>
    <t>muhammadarifinlubis@umsu.ac.id</t>
  </si>
  <si>
    <t>1WAmnswN4GvGdenD92fFte0gSqgZ8m4PG</t>
  </si>
  <si>
    <t>https://drive.google.com/file/d/1WAmnswN4GvGdenD92fFte0gSqgZ8m4PG/view?usp=drivesdk</t>
  </si>
  <si>
    <t>Document successfully created; Document successfully merged; PDF created; Emails Sent: [To: muhammadarifinlubis@umsu.ac.id]; Run via form trigger as fai@umsu.ac.id; Timestamp: May 8 2026 10:38 PM</t>
  </si>
  <si>
    <t>Dr. Ibrahim Hasan, M. Pd</t>
  </si>
  <si>
    <t>0103019004</t>
  </si>
  <si>
    <t>081264930923</t>
  </si>
  <si>
    <t>https://drive.google.com/open?id=1EJucNiYzd0_kyB37odDAxjs1BGUTYvRQ</t>
  </si>
  <si>
    <t>ibrahimhasan@umsu.ac.id</t>
  </si>
  <si>
    <t>1SjhGLJkM4_WStHcixl0LM_bOaP6ABBLb</t>
  </si>
  <si>
    <t>https://drive.google.com/file/d/1SjhGLJkM4_WStHcixl0LM_bOaP6ABBLb/view?usp=drivesdk</t>
  </si>
  <si>
    <t>Document successfully created; Document successfully merged; PDF created; Emails Sent: [To: ibrahimhasan@umsu.ac.id]; Run via form trigger as fai@umsu.ac.id; Timestamp: May 8 2026 10:44 PM</t>
  </si>
  <si>
    <t>Syahrul Amsari, S.E.Sy.,M.Si</t>
  </si>
  <si>
    <t>Sekretaris Program Studi  PBS</t>
  </si>
  <si>
    <t>0108069101</t>
  </si>
  <si>
    <t>082162126151</t>
  </si>
  <si>
    <t>https://drive.google.com/open?id=10AXj0skN52bGX2-U86doOH1hOHKBDWBW</t>
  </si>
  <si>
    <t>syahrulamsari91@gmail.com</t>
  </si>
  <si>
    <t>1Sm2skp_8D5SspTDIdRrNiBMUSt1eTz8I</t>
  </si>
  <si>
    <t>https://drive.google.com/file/d/1Sm2skp_8D5SspTDIdRrNiBMUSt1eTz8I/view?usp=drivesdk</t>
  </si>
  <si>
    <t>Document successfully created; Document successfully merged; PDF created; Emails Sent: [To: syahrulamsari91@gmail.com]; Run via form trigger as fai@umsu.ac.id; Timestamp: May 8 2026 10:47 PM</t>
  </si>
  <si>
    <t>Rahimah, S.Pd.I.,M.Pd</t>
  </si>
  <si>
    <t>0112129303</t>
  </si>
  <si>
    <t>085206508879</t>
  </si>
  <si>
    <t>https://drive.google.com/open?id=1ErRO5sfCM1gr4UM0X8GxNBhvTlPcx26u</t>
  </si>
  <si>
    <t>rahimah@umsu.ac.id</t>
  </si>
  <si>
    <t>11KFIkEWtqM-G8ewM2FJU-T5cCKySEs6X</t>
  </si>
  <si>
    <t>https://drive.google.com/file/d/11KFIkEWtqM-G8ewM2FJU-T5cCKySEs6X/view?usp=drivesdk</t>
  </si>
  <si>
    <t>Document successfully created; Document successfully merged; PDF created; Emails Sent: [To: rahimah@umsu.ac.id]; Run via form trigger as fai@umsu.ac.id; Timestamp: May 8 2026 10:58 PM</t>
  </si>
  <si>
    <t>Nurul Zahriani Jf, M.Pd.</t>
  </si>
  <si>
    <t>0110029502</t>
  </si>
  <si>
    <t>082167973631</t>
  </si>
  <si>
    <t>https://drive.google.com/open?id=1Da42y6CxhUe5DM1z6XOfQtI92TT0ztBg</t>
  </si>
  <si>
    <t>nurulzahriani@umsu.ac.id</t>
  </si>
  <si>
    <t>1VWGwgbRYx2-1BjH8w8NNaZ6K_jO7urXx</t>
  </si>
  <si>
    <t>https://drive.google.com/file/d/1VWGwgbRYx2-1BjH8w8NNaZ6K_jO7urXx/view?usp=drivesdk</t>
  </si>
  <si>
    <t>Document successfully created; Document successfully merged; PDF created; Emails Sent: [To: nurulzahriani@umsu.ac.id]; Run via form trigger as fai@umsu.ac.id; Timestamp: May 8 2026 10:58 PM</t>
  </si>
  <si>
    <t>Nurman Ginting, M.Pd.I</t>
  </si>
  <si>
    <t>0102098802</t>
  </si>
  <si>
    <t>085296170410</t>
  </si>
  <si>
    <t>https://drive.google.com/open?id=1YIGJ5sLfFmEnDvmGpfOJdsLQDJtFfAFA</t>
  </si>
  <si>
    <t>nurmanginting@umsu.ac.id</t>
  </si>
  <si>
    <t>1IMjj8KGGZc15Vk5CSGlDJOpHpjcrLE5P</t>
  </si>
  <si>
    <t>https://drive.google.com/file/d/1IMjj8KGGZc15Vk5CSGlDJOpHpjcrLE5P/view?usp=drivesdk</t>
  </si>
  <si>
    <t>Document successfully created; Document successfully merged; PDF created; Emails Sent: [To: nurmanginting@umsu.ac.id]; Run via form trigger as fai@umsu.ac.id; Timestamp: May 8 2026 11:18 PM</t>
  </si>
  <si>
    <t>Dr. Oktrigana Wirian, M.Pd.</t>
  </si>
  <si>
    <t>Ketua Program Studi PIAUD</t>
  </si>
  <si>
    <t>0124109501</t>
  </si>
  <si>
    <t>085371293132</t>
  </si>
  <si>
    <t>https://drive.google.com/open?id=133nSjSC34UKuqy2fMrpIaeRl6mmgjXbF</t>
  </si>
  <si>
    <t>oktrigana@umsu.ac.id</t>
  </si>
  <si>
    <t>1gQgZatvmbAHvd-eSoqwUO2Je_Ui-EVf9</t>
  </si>
  <si>
    <t>https://drive.google.com/file/d/1gQgZatvmbAHvd-eSoqwUO2Je_Ui-EVf9/view?usp=drivesdk</t>
  </si>
  <si>
    <t>Document successfully created; Document successfully merged; PDF created; Emails Sent: [To: oktrigana@umsu.ac.id]; Run via form trigger as fai@umsu.ac.id; Timestamp: May 8 2026 11:19 PM</t>
  </si>
  <si>
    <t xml:space="preserve">Munawir Pasaribu </t>
  </si>
  <si>
    <t>0116078305</t>
  </si>
  <si>
    <t>081362167263</t>
  </si>
  <si>
    <t>https://drive.google.com/open?id=1JeJN-Gzg6x4wT2sI7X_wdhFs8clB5O0f</t>
  </si>
  <si>
    <t>munawirpasaribu@umsu.ac.id</t>
  </si>
  <si>
    <t>1MAgYeavTAxKwhxZ88JMOE-GwD8F68eQ5</t>
  </si>
  <si>
    <t>https://drive.google.com/file/d/1MAgYeavTAxKwhxZ88JMOE-GwD8F68eQ5/view?usp=drivesdk</t>
  </si>
  <si>
    <t>Document successfully created; Document successfully merged; PDF created; Emails Sent: [To: munawirpasaribu@umsu.ac.id]; Run via form trigger as fai@umsu.ac.id; Timestamp: May 9 2026 12:21 AM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</si>
  <si>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</si>
  <si>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</si>
  <si>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</si>
  <si>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</si>
  <si>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</si>
  <si>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</si>
  <si>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</si>
  <si>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</si>
  <si>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</si>
  <si>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</si>
  <si>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</si>
  <si>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</si>
  <si>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</si>
  <si>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</si>
  <si>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</si>
  <si>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</si>
  <si>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</si>
  <si>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</si>
  <si>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</si>
  <si>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</si>
  <si>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</si>
  <si>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</si>
  <si>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</si>
  <si>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</si>
  <si>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</si>
  <si>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</si>
  <si>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</si>
  <si>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</si>
  <si>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</si>
  <si>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_1778203565574</t>
  </si>
  <si>
    <t>Sertifikat Dosen Tetap Sosialisasi Pembimbingan Tugas Akhir</t>
  </si>
  <si>
    <t>1h7bFFF5OFU-T8KFAaADlPmMIYwUBC2Yq0AQiaJHvbnw</t>
  </si>
  <si>
    <t>Sertifikat Dosen Tetap Sosialisasi Pembimbingan Tugas Akhir - &lt;&lt;Nama Dosen&gt;&gt;</t>
  </si>
  <si>
    <t>PDF</t>
  </si>
  <si>
    <t>["1Gdn5UZhbsFxfNjIl1qMDvJ-XofAYBRAE"]</t>
  </si>
  <si>
    <t>[]</t>
  </si>
  <si>
    <t>MULTIPLE_OUTPUT</t>
  </si>
  <si>
    <t>[{"type":"STANDARD","details":{"isUnmapped":false,"headerMap":"Nama Dosen"},"tag":"Nama Dosen"}]</t>
  </si>
  <si>
    <t>&lt;&lt;Email&gt;&gt;</t>
  </si>
  <si>
    <t>Assalamualaikum Bapak/Ibu &lt;&lt;Nama Dosen&gt;&gt; Terimakasih Telah Mengikuti Kegiatan  Sertifikat Dosen Tetap Sosialisasi Pembimbingan Tugas Akhir, Berikut Kami Lampirkan  Sertifikat Sertifikat Dosen Tetap Sosialisasi Pembimbingan Tugas Akhir. Dan Sertifikat dicetak Pakai Kertas A4, wassalam.</t>
  </si>
  <si>
    <t>2026-05-09T04:21:43.582Z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</si>
</sst>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b/>
      <color theme="1"/>
      <name val="Arial"/>
      <scheme val="minor"/>
    </font>
    <font>
      <b/>
      <i/>
      <color rgb="FF000000"/>
      <name val="Arial"/>
      <scheme val="minor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2" fontId="4" numFmtId="0" xfId="0" applyAlignment="1" applyFill="1" applyFont="1">
      <alignment horizontal="left"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quotePrefix="1" borderId="0" fillId="0" fontId="1" numFmtId="0" xfId="0" applyAlignment="1" applyFont="1">
      <alignment readingOrder="0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quotePrefix="1" borderId="0" fillId="0" fontId="1" numFmtId="0" xfId="0" applyAlignment="1" applyFont="1">
      <alignment readingOrder="0" shrinkToFit="0" vertical="center" wrapText="0"/>
    </xf>
    <xf borderId="0" fillId="0" fontId="7" numFmtId="0" xfId="0" applyAlignment="1" applyFont="1">
      <alignment readingOrder="0" shrinkToFit="0" vertical="center" wrapText="0"/>
    </xf>
    <xf borderId="0" fillId="0" fontId="8" numFmtId="0" xfId="0" applyAlignment="1" applyFont="1">
      <alignment shrinkToFit="0" vertical="center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count="4" pivot="0" name="Form Responses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K27" displayName="Form_Responses" name="Form_Responses" id="1">
  <tableColumns count="11">
    <tableColumn name="Timestamp" id="1"/>
    <tableColumn name="Nama Dosen" id="2"/>
    <tableColumn name="Jabatan" id="3"/>
    <tableColumn name="NIDN Dosen " id="4"/>
    <tableColumn name="WA (aktif)" id="5"/>
    <tableColumn name="Foto Kegiatan (minimal 1 foto)" id="6"/>
    <tableColumn name="Email" id="7"/>
    <tableColumn name="Merged Doc ID - Sertifikat Dosen Tetap Sosialisasi Pembimbingan Tugas Akhir" id="8"/>
    <tableColumn name="Merged Doc URL - Sertifikat Dosen Tetap Sosialisasi Pembimbingan Tugas Akhir" id="9"/>
    <tableColumn name="Link to merged Doc - Sertifikat Dosen Tetap Sosialisasi Pembimbingan Tugas Akhir" id="10"/>
    <tableColumn name="Document Merge Status - Sertifikat Dosen Tetap Sosialisasi Pembimbingan Tugas Akhir" id="11"/>
  </tableColumns>
  <tableStyleInfo name="Form Responses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SjhGLJkM4_WStHcixl0LM_bOaP6ABBLb/view?usp=drivesdk" TargetMode="External"/><Relationship Id="rId42" Type="http://schemas.openxmlformats.org/officeDocument/2006/relationships/hyperlink" Target="https://drive.google.com/file/d/1Sm2skp_8D5SspTDIdRrNiBMUSt1eTz8I/view?usp=drivesdk" TargetMode="External"/><Relationship Id="rId41" Type="http://schemas.openxmlformats.org/officeDocument/2006/relationships/hyperlink" Target="https://drive.google.com/open?id=10AXj0skN52bGX2-U86doOH1hOHKBDWBW" TargetMode="External"/><Relationship Id="rId44" Type="http://schemas.openxmlformats.org/officeDocument/2006/relationships/hyperlink" Target="https://drive.google.com/file/d/11KFIkEWtqM-G8ewM2FJU-T5cCKySEs6X/view?usp=drivesdk" TargetMode="External"/><Relationship Id="rId43" Type="http://schemas.openxmlformats.org/officeDocument/2006/relationships/hyperlink" Target="https://drive.google.com/open?id=1ErRO5sfCM1gr4UM0X8GxNBhvTlPcx26u" TargetMode="External"/><Relationship Id="rId46" Type="http://schemas.openxmlformats.org/officeDocument/2006/relationships/hyperlink" Target="https://drive.google.com/file/d/1VWGwgbRYx2-1BjH8w8NNaZ6K_jO7urXx/view?usp=drivesdk" TargetMode="External"/><Relationship Id="rId45" Type="http://schemas.openxmlformats.org/officeDocument/2006/relationships/hyperlink" Target="https://drive.google.com/open?id=1Da42y6CxhUe5DM1z6XOfQtI92TT0ztBg" TargetMode="External"/><Relationship Id="rId1" Type="http://schemas.openxmlformats.org/officeDocument/2006/relationships/hyperlink" Target="https://drive.google.com/open?id=1dcr0zIqEO9jPwmOI87LvWvya4eDKw9bx" TargetMode="External"/><Relationship Id="rId2" Type="http://schemas.openxmlformats.org/officeDocument/2006/relationships/hyperlink" Target="https://drive.google.com/file/d/1jMScgAEErO08gyZXuKBoYL-bdgit-Vs0/view?usp=drivesdk" TargetMode="External"/><Relationship Id="rId3" Type="http://schemas.openxmlformats.org/officeDocument/2006/relationships/hyperlink" Target="https://drive.google.com/open?id=1NWRI7jD_YUUz8rzPmw2aqBVWZdyoHG3P" TargetMode="External"/><Relationship Id="rId4" Type="http://schemas.openxmlformats.org/officeDocument/2006/relationships/hyperlink" Target="https://drive.google.com/file/d/1-7vZXkG0G7955mP4u_reWrbGV4HnGbtO/view?usp=drivesdk" TargetMode="External"/><Relationship Id="rId9" Type="http://schemas.openxmlformats.org/officeDocument/2006/relationships/hyperlink" Target="https://drive.google.com/open?id=1uulbtyoqiDAGO2bf9wTzQMOlp3b97ep9" TargetMode="External"/><Relationship Id="rId48" Type="http://schemas.openxmlformats.org/officeDocument/2006/relationships/hyperlink" Target="https://drive.google.com/file/d/1IMjj8KGGZc15Vk5CSGlDJOpHpjcrLE5P/view?usp=drivesdk" TargetMode="External"/><Relationship Id="rId47" Type="http://schemas.openxmlformats.org/officeDocument/2006/relationships/hyperlink" Target="https://drive.google.com/open?id=1YIGJ5sLfFmEnDvmGpfOJdsLQDJtFfAFA" TargetMode="External"/><Relationship Id="rId49" Type="http://schemas.openxmlformats.org/officeDocument/2006/relationships/hyperlink" Target="https://drive.google.com/open?id=133nSjSC34UKuqy2fMrpIaeRl6mmgjXbF" TargetMode="External"/><Relationship Id="rId5" Type="http://schemas.openxmlformats.org/officeDocument/2006/relationships/hyperlink" Target="https://drive.google.com/open?id=1b0VYVaDbO9LVmdexubrQledfQ6Syqn1x" TargetMode="External"/><Relationship Id="rId6" Type="http://schemas.openxmlformats.org/officeDocument/2006/relationships/hyperlink" Target="https://drive.google.com/file/d/10HR4bdiVnX9b7SPOY85Cw8dv8XWI_BHG/view?usp=drivesdk" TargetMode="External"/><Relationship Id="rId7" Type="http://schemas.openxmlformats.org/officeDocument/2006/relationships/hyperlink" Target="https://drive.google.com/open?id=11G6rv9_1N9lDBm0vHgHrhJ78oxNRXUjW" TargetMode="External"/><Relationship Id="rId8" Type="http://schemas.openxmlformats.org/officeDocument/2006/relationships/hyperlink" Target="https://drive.google.com/file/d/1TSANpSoyF2fCQxyZIWZkuQRYWckaWZ5U/view?usp=drivesdk" TargetMode="External"/><Relationship Id="rId31" Type="http://schemas.openxmlformats.org/officeDocument/2006/relationships/hyperlink" Target="https://drive.google.com/open?id=1b4NGjk_6gCrrgi-aGNJnVEHROLDc77sd" TargetMode="External"/><Relationship Id="rId30" Type="http://schemas.openxmlformats.org/officeDocument/2006/relationships/hyperlink" Target="https://drive.google.com/file/d/1L2oCYt0yoHUBzP0865tYau6rBwnoZHWb/view?usp=drivesdk" TargetMode="External"/><Relationship Id="rId33" Type="http://schemas.openxmlformats.org/officeDocument/2006/relationships/hyperlink" Target="https://drive.google.com/open?id=1LxjTVq-5h8m-6QgS7Z4omNChHBsGgCov" TargetMode="External"/><Relationship Id="rId32" Type="http://schemas.openxmlformats.org/officeDocument/2006/relationships/hyperlink" Target="https://drive.google.com/file/d/132k3HGlsQUWtVqgwSHE_VllBSDY-71gq/view?usp=drivesdk" TargetMode="External"/><Relationship Id="rId35" Type="http://schemas.openxmlformats.org/officeDocument/2006/relationships/hyperlink" Target="https://drive.google.com/open?id=1uBa4OijWMpURYY0f8Y9EQiKczKFIvTn_" TargetMode="External"/><Relationship Id="rId34" Type="http://schemas.openxmlformats.org/officeDocument/2006/relationships/hyperlink" Target="https://drive.google.com/file/d/13DnYRfo53lBKVNUQPndG_ByacktlFwcP/view?usp=drivesdk" TargetMode="External"/><Relationship Id="rId37" Type="http://schemas.openxmlformats.org/officeDocument/2006/relationships/hyperlink" Target="https://drive.google.com/open?id=1cbawXcJyexcf3AcTxI-vgyzkZWh-S5w-" TargetMode="External"/><Relationship Id="rId36" Type="http://schemas.openxmlformats.org/officeDocument/2006/relationships/hyperlink" Target="https://drive.google.com/file/d/1iiFqDEG6Xb18jqWM-1fHpmfa5iV70O7l/view?usp=drivesdk" TargetMode="External"/><Relationship Id="rId39" Type="http://schemas.openxmlformats.org/officeDocument/2006/relationships/hyperlink" Target="https://drive.google.com/open?id=1EJucNiYzd0_kyB37odDAxjs1BGUTYvRQ" TargetMode="External"/><Relationship Id="rId38" Type="http://schemas.openxmlformats.org/officeDocument/2006/relationships/hyperlink" Target="https://drive.google.com/file/d/1WAmnswN4GvGdenD92fFte0gSqgZ8m4PG/view?usp=drivesdk" TargetMode="External"/><Relationship Id="rId20" Type="http://schemas.openxmlformats.org/officeDocument/2006/relationships/hyperlink" Target="https://drive.google.com/file/d/11ld9T2OpZfmvygtyd_LMO8QK-vYNdSCN/view?usp=drivesdk" TargetMode="External"/><Relationship Id="rId22" Type="http://schemas.openxmlformats.org/officeDocument/2006/relationships/hyperlink" Target="https://drive.google.com/file/d/1cRyeQO6slX7sC-1fs0594E_-Nf-OwCK6/view?usp=drivesdk" TargetMode="External"/><Relationship Id="rId21" Type="http://schemas.openxmlformats.org/officeDocument/2006/relationships/hyperlink" Target="https://drive.google.com/open?id=1mGGY9RaD7pINbzhFyzuScStw7oP2SWA9" TargetMode="External"/><Relationship Id="rId24" Type="http://schemas.openxmlformats.org/officeDocument/2006/relationships/hyperlink" Target="https://drive.google.com/file/d/1opH0Y8GeJIHiS5Gx3YJeuDmZRAFAhL_x/view?usp=drivesdk" TargetMode="External"/><Relationship Id="rId23" Type="http://schemas.openxmlformats.org/officeDocument/2006/relationships/hyperlink" Target="https://drive.google.com/open?id=10m9lZZF_XNGxdjjBIdIKprJAoPPFbPFo" TargetMode="External"/><Relationship Id="rId26" Type="http://schemas.openxmlformats.org/officeDocument/2006/relationships/hyperlink" Target="https://drive.google.com/file/d/11CGc5OK65avU2bS1du_iwlK922rtaXqt/view?usp=drivesdk" TargetMode="External"/><Relationship Id="rId25" Type="http://schemas.openxmlformats.org/officeDocument/2006/relationships/hyperlink" Target="https://drive.google.com/open?id=1FcteNtGfsgKQQTjb0f6sHDiz-EgVugRo" TargetMode="External"/><Relationship Id="rId28" Type="http://schemas.openxmlformats.org/officeDocument/2006/relationships/hyperlink" Target="https://drive.google.com/file/d/1-dkSHYNBrvjoJ74rcjIcb7F6NH6vMGv-/view?usp=drivesdk" TargetMode="External"/><Relationship Id="rId27" Type="http://schemas.openxmlformats.org/officeDocument/2006/relationships/hyperlink" Target="https://drive.google.com/open?id=1QVaWuKJzB0KkiiH_kp1qk0osiW606vNx" TargetMode="External"/><Relationship Id="rId29" Type="http://schemas.openxmlformats.org/officeDocument/2006/relationships/hyperlink" Target="https://drive.google.com/open?id=1-0AjcGsa1lxG1VDjyPJYpEmC4Zv-6H2A" TargetMode="External"/><Relationship Id="rId51" Type="http://schemas.openxmlformats.org/officeDocument/2006/relationships/hyperlink" Target="https://drive.google.com/open?id=1JeJN-Gzg6x4wT2sI7X_wdhFs8clB5O0f" TargetMode="External"/><Relationship Id="rId50" Type="http://schemas.openxmlformats.org/officeDocument/2006/relationships/hyperlink" Target="https://drive.google.com/file/d/1gQgZatvmbAHvd-eSoqwUO2Je_Ui-EVf9/view?usp=drivesdk" TargetMode="External"/><Relationship Id="rId53" Type="http://schemas.openxmlformats.org/officeDocument/2006/relationships/drawing" Target="../drawings/drawing1.xml"/><Relationship Id="rId52" Type="http://schemas.openxmlformats.org/officeDocument/2006/relationships/hyperlink" Target="https://drive.google.com/file/d/1MAgYeavTAxKwhxZ88JMOE-GwD8F68eQ5/view?usp=drivesdk" TargetMode="External"/><Relationship Id="rId11" Type="http://schemas.openxmlformats.org/officeDocument/2006/relationships/hyperlink" Target="https://drive.google.com/open?id=1npX8hjcdkm_DpaBYd6tnyc6Q372espxX" TargetMode="External"/><Relationship Id="rId55" Type="http://schemas.openxmlformats.org/officeDocument/2006/relationships/table" Target="../tables/table1.xml"/><Relationship Id="rId10" Type="http://schemas.openxmlformats.org/officeDocument/2006/relationships/hyperlink" Target="https://drive.google.com/file/d/1CNekqid6rzeLM3YbvYDE0cZfka7pABQA/view?usp=drivesdk" TargetMode="External"/><Relationship Id="rId13" Type="http://schemas.openxmlformats.org/officeDocument/2006/relationships/hyperlink" Target="https://drive.google.com/open?id=1Nt07cp3YNbummVFuzDpBEuqM8l4yomT_" TargetMode="External"/><Relationship Id="rId12" Type="http://schemas.openxmlformats.org/officeDocument/2006/relationships/hyperlink" Target="https://drive.google.com/file/d/1ig65D1piUkUDTCIJtS_OeiK0Fd7FlXUu/view?usp=drivesdk" TargetMode="External"/><Relationship Id="rId15" Type="http://schemas.openxmlformats.org/officeDocument/2006/relationships/hyperlink" Target="https://drive.google.com/open?id=10i-VBHJehqIdyKrD9aYe36IYXYE1YYqd" TargetMode="External"/><Relationship Id="rId14" Type="http://schemas.openxmlformats.org/officeDocument/2006/relationships/hyperlink" Target="https://drive.google.com/file/d/13mdKMEPaO1c1ulukgT5336dWm3E64F_T/view?usp=drivesdk" TargetMode="External"/><Relationship Id="rId17" Type="http://schemas.openxmlformats.org/officeDocument/2006/relationships/hyperlink" Target="https://drive.google.com/open?id=1qzyw-hurRoTt-0E8wp0baCgLbbxOGWwC" TargetMode="External"/><Relationship Id="rId16" Type="http://schemas.openxmlformats.org/officeDocument/2006/relationships/hyperlink" Target="https://drive.google.com/file/d/1zU83wZy8_XPr843R8cj6yEUWsenImbSH/view?usp=drivesdk" TargetMode="External"/><Relationship Id="rId19" Type="http://schemas.openxmlformats.org/officeDocument/2006/relationships/hyperlink" Target="https://drive.google.com/open?id=1cTyCCP4-fsfWnkIw4JOsfsR4kvC2kk3k" TargetMode="External"/><Relationship Id="rId18" Type="http://schemas.openxmlformats.org/officeDocument/2006/relationships/hyperlink" Target="https://drive.google.com/file/d/1dbQSmyPMtpJn5XVifXZcLDO01DMfzb3k/view?usp=drivesdk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5" width="18.88"/>
    <col customWidth="1" min="6" max="6" width="28.75"/>
    <col customWidth="1" min="7" max="13" width="18.88"/>
  </cols>
  <sheetData>
    <row r="1" ht="22.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ht="22.5" customHeight="1">
      <c r="A2" s="5">
        <v>46151.380600335644</v>
      </c>
      <c r="B2" s="6" t="s">
        <v>11</v>
      </c>
      <c r="C2" s="6" t="s">
        <v>12</v>
      </c>
      <c r="D2" s="7" t="s">
        <v>13</v>
      </c>
      <c r="E2" s="6" t="s">
        <v>14</v>
      </c>
      <c r="F2" s="8" t="s">
        <v>15</v>
      </c>
      <c r="G2" s="6" t="s">
        <v>16</v>
      </c>
      <c r="H2" s="6" t="s">
        <v>17</v>
      </c>
      <c r="I2" s="8" t="s">
        <v>18</v>
      </c>
      <c r="J2" s="9" t="str">
        <f>HYPERLINK("https://drive.google.com/file/d/1jMScgAEErO08gyZXuKBoYL-bdgit-Vs0/view?usp=drivesdk","Sertifikat Dosen Tetap Sosialisasi Pembimbingan Tugas Akhir - Dr. Muhammad Ruslan, M.Pd")</f>
        <v>Sertifikat Dosen Tetap Sosialisasi Pembimbingan Tugas Akhir - Dr. Muhammad Ruslan, M.Pd</v>
      </c>
      <c r="K2" s="6" t="s">
        <v>19</v>
      </c>
    </row>
    <row r="3" ht="22.5" customHeight="1">
      <c r="A3" s="10">
        <v>46151.38095377314</v>
      </c>
      <c r="B3" s="11" t="s">
        <v>20</v>
      </c>
      <c r="C3" s="11" t="s">
        <v>21</v>
      </c>
      <c r="D3" s="12" t="s">
        <v>22</v>
      </c>
      <c r="E3" s="12" t="s">
        <v>23</v>
      </c>
      <c r="F3" s="13" t="s">
        <v>24</v>
      </c>
      <c r="G3" s="11" t="s">
        <v>25</v>
      </c>
      <c r="H3" s="11" t="s">
        <v>26</v>
      </c>
      <c r="I3" s="13" t="s">
        <v>27</v>
      </c>
      <c r="J3" s="14" t="str">
        <f>HYPERLINK("https://drive.google.com/file/d/1-7vZXkG0G7955mP4u_reWrbGV4HnGbtO/view?usp=drivesdk","Sertifikat Dosen Tetap Sosialisasi Pembimbingan Tugas Akhir - Dr. Isra Hayati,M. Si")</f>
        <v>Sertifikat Dosen Tetap Sosialisasi Pembimbingan Tugas Akhir - Dr. Isra Hayati,M. Si</v>
      </c>
      <c r="K3" s="11" t="s">
        <v>28</v>
      </c>
    </row>
    <row r="4" ht="22.5" customHeight="1">
      <c r="A4" s="10">
        <v>46151.38127550926</v>
      </c>
      <c r="B4" s="11" t="s">
        <v>29</v>
      </c>
      <c r="C4" s="11" t="s">
        <v>30</v>
      </c>
      <c r="D4" s="12" t="s">
        <v>31</v>
      </c>
      <c r="E4" s="12" t="s">
        <v>32</v>
      </c>
      <c r="F4" s="13" t="s">
        <v>33</v>
      </c>
      <c r="G4" s="11" t="s">
        <v>34</v>
      </c>
      <c r="H4" s="11" t="s">
        <v>35</v>
      </c>
      <c r="I4" s="13" t="s">
        <v>36</v>
      </c>
      <c r="J4" s="14" t="str">
        <f>HYPERLINK("https://drive.google.com/file/d/10HR4bdiVnX9b7SPOY85Cw8dv8XWI_BHG/view?usp=drivesdk","Sertifikat Dosen Tetap Sosialisasi Pembimbingan Tugas Akhir - Evicenna Yuris, M. Psi")</f>
        <v>Sertifikat Dosen Tetap Sosialisasi Pembimbingan Tugas Akhir - Evicenna Yuris, M. Psi</v>
      </c>
      <c r="K4" s="11" t="s">
        <v>37</v>
      </c>
    </row>
    <row r="5" ht="22.5" customHeight="1">
      <c r="A5" s="10">
        <v>46151.38160871528</v>
      </c>
      <c r="B5" s="11" t="s">
        <v>38</v>
      </c>
      <c r="C5" s="11" t="s">
        <v>30</v>
      </c>
      <c r="D5" s="12" t="s">
        <v>39</v>
      </c>
      <c r="E5" s="12" t="s">
        <v>40</v>
      </c>
      <c r="F5" s="13" t="s">
        <v>41</v>
      </c>
      <c r="G5" s="11" t="s">
        <v>42</v>
      </c>
      <c r="H5" s="11" t="s">
        <v>43</v>
      </c>
      <c r="I5" s="13" t="s">
        <v>44</v>
      </c>
      <c r="J5" s="14" t="str">
        <f>HYPERLINK("https://drive.google.com/file/d/1TSANpSoyF2fCQxyZIWZkuQRYWckaWZ5U/view?usp=drivesdk","Sertifikat Dosen Tetap Sosialisasi Pembimbingan Tugas Akhir - Dr. Rasta Kurniawati Br Pinem, M.A.")</f>
        <v>Sertifikat Dosen Tetap Sosialisasi Pembimbingan Tugas Akhir - Dr. Rasta Kurniawati Br Pinem, M.A.</v>
      </c>
      <c r="K5" s="11" t="s">
        <v>45</v>
      </c>
    </row>
    <row r="6" ht="22.5" customHeight="1">
      <c r="A6" s="10">
        <v>46151.381803344906</v>
      </c>
      <c r="B6" s="11" t="s">
        <v>46</v>
      </c>
      <c r="C6" s="11" t="s">
        <v>47</v>
      </c>
      <c r="D6" s="12" t="s">
        <v>48</v>
      </c>
      <c r="E6" s="12" t="s">
        <v>49</v>
      </c>
      <c r="F6" s="13" t="s">
        <v>50</v>
      </c>
      <c r="G6" s="11" t="s">
        <v>51</v>
      </c>
      <c r="H6" s="11" t="s">
        <v>52</v>
      </c>
      <c r="I6" s="13" t="s">
        <v>53</v>
      </c>
      <c r="J6" s="14" t="str">
        <f>HYPERLINK("https://drive.google.com/file/d/1CNekqid6rzeLM3YbvYDE0cZfka7pABQA/view?usp=drivesdk","Sertifikat Dosen Tetap Sosialisasi Pembimbingan Tugas Akhir - Rizka Harfiani ")</f>
        <v>Sertifikat Dosen Tetap Sosialisasi Pembimbingan Tugas Akhir - Rizka Harfiani </v>
      </c>
      <c r="K6" s="11" t="s">
        <v>54</v>
      </c>
    </row>
    <row r="7" ht="22.5" customHeight="1">
      <c r="A7" s="10">
        <v>46151.38221950231</v>
      </c>
      <c r="B7" s="11" t="s">
        <v>55</v>
      </c>
      <c r="C7" s="11" t="s">
        <v>56</v>
      </c>
      <c r="D7" s="11">
        <v>2.130069001E9</v>
      </c>
      <c r="E7" s="12" t="s">
        <v>57</v>
      </c>
      <c r="F7" s="13" t="s">
        <v>58</v>
      </c>
      <c r="G7" s="11" t="s">
        <v>59</v>
      </c>
      <c r="H7" s="11" t="s">
        <v>60</v>
      </c>
      <c r="I7" s="13" t="s">
        <v>61</v>
      </c>
      <c r="J7" s="14" t="str">
        <f>HYPERLINK("https://drive.google.com/file/d/1ig65D1piUkUDTCIJtS_OeiK0Fd7FlXUu/view?usp=drivesdk","Sertifikat Dosen Tetap Sosialisasi Pembimbingan Tugas Akhir - Alfi Amalia, M. E. I")</f>
        <v>Sertifikat Dosen Tetap Sosialisasi Pembimbingan Tugas Akhir - Alfi Amalia, M. E. I</v>
      </c>
      <c r="K7" s="11" t="s">
        <v>62</v>
      </c>
    </row>
    <row r="8" ht="22.5" customHeight="1">
      <c r="A8" s="10">
        <v>46151.38310065972</v>
      </c>
      <c r="B8" s="11" t="s">
        <v>63</v>
      </c>
      <c r="C8" s="11" t="s">
        <v>64</v>
      </c>
      <c r="D8" s="12" t="s">
        <v>65</v>
      </c>
      <c r="E8" s="12" t="s">
        <v>66</v>
      </c>
      <c r="F8" s="13" t="s">
        <v>67</v>
      </c>
      <c r="G8" s="11" t="s">
        <v>68</v>
      </c>
      <c r="H8" s="11" t="s">
        <v>69</v>
      </c>
      <c r="I8" s="13" t="s">
        <v>70</v>
      </c>
      <c r="J8" s="14" t="str">
        <f>HYPERLINK("https://drive.google.com/file/d/13mdKMEPaO1c1ulukgT5336dWm3E64F_T/view?usp=drivesdk","Sertifikat Dosen Tetap Sosialisasi Pembimbingan Tugas Akhir - Dr. Nurzannah, M.Ag")</f>
        <v>Sertifikat Dosen Tetap Sosialisasi Pembimbingan Tugas Akhir - Dr. Nurzannah, M.Ag</v>
      </c>
      <c r="K8" s="11" t="s">
        <v>71</v>
      </c>
    </row>
    <row r="9" ht="22.5" customHeight="1">
      <c r="A9" s="10">
        <v>46151.38354577546</v>
      </c>
      <c r="B9" s="11" t="s">
        <v>72</v>
      </c>
      <c r="C9" s="11" t="s">
        <v>30</v>
      </c>
      <c r="D9" s="12" t="s">
        <v>73</v>
      </c>
      <c r="E9" s="12" t="s">
        <v>74</v>
      </c>
      <c r="F9" s="13" t="s">
        <v>75</v>
      </c>
      <c r="G9" s="11" t="s">
        <v>76</v>
      </c>
      <c r="H9" s="11" t="s">
        <v>77</v>
      </c>
      <c r="I9" s="13" t="s">
        <v>78</v>
      </c>
      <c r="J9" s="14" t="str">
        <f>HYPERLINK("https://drive.google.com/file/d/1zU83wZy8_XPr843R8cj6yEUWsenImbSH/view?usp=drivesdk","Sertifikat Dosen Tetap Sosialisasi Pembimbingan Tugas Akhir - Nur Rahmah Amini")</f>
        <v>Sertifikat Dosen Tetap Sosialisasi Pembimbingan Tugas Akhir - Nur Rahmah Amini</v>
      </c>
      <c r="K9" s="11" t="s">
        <v>79</v>
      </c>
    </row>
    <row r="10" ht="22.5" customHeight="1">
      <c r="A10" s="10">
        <v>46151.38416178241</v>
      </c>
      <c r="B10" s="11" t="s">
        <v>80</v>
      </c>
      <c r="C10" s="11" t="s">
        <v>81</v>
      </c>
      <c r="D10" s="12" t="s">
        <v>82</v>
      </c>
      <c r="E10" s="12" t="s">
        <v>83</v>
      </c>
      <c r="F10" s="13" t="s">
        <v>84</v>
      </c>
      <c r="G10" s="11" t="s">
        <v>85</v>
      </c>
      <c r="H10" s="11" t="s">
        <v>86</v>
      </c>
      <c r="I10" s="13" t="s">
        <v>87</v>
      </c>
      <c r="J10" s="14" t="str">
        <f>HYPERLINK("https://drive.google.com/file/d/1dbQSmyPMtpJn5XVifXZcLDO01DMfzb3k/view?usp=drivesdk","Sertifikat Dosen Tetap Sosialisasi Pembimbingan Tugas Akhir - Muhammad Hidayat, M.Pd")</f>
        <v>Sertifikat Dosen Tetap Sosialisasi Pembimbingan Tugas Akhir - Muhammad Hidayat, M.Pd</v>
      </c>
      <c r="K10" s="11" t="s">
        <v>88</v>
      </c>
    </row>
    <row r="11" ht="22.5" customHeight="1">
      <c r="A11" s="10">
        <v>46151.389702175926</v>
      </c>
      <c r="B11" s="11" t="s">
        <v>89</v>
      </c>
      <c r="C11" s="11" t="s">
        <v>30</v>
      </c>
      <c r="D11" s="12" t="s">
        <v>90</v>
      </c>
      <c r="E11" s="12" t="s">
        <v>91</v>
      </c>
      <c r="F11" s="13" t="s">
        <v>92</v>
      </c>
      <c r="G11" s="11" t="s">
        <v>93</v>
      </c>
      <c r="H11" s="11" t="s">
        <v>94</v>
      </c>
      <c r="I11" s="13" t="s">
        <v>95</v>
      </c>
      <c r="J11" s="14" t="str">
        <f>HYPERLINK("https://drive.google.com/file/d/11ld9T2OpZfmvygtyd_LMO8QK-vYNdSCN/view?usp=drivesdk","Sertifikat Dosen Tetap Sosialisasi Pembimbingan Tugas Akhir - Dr. Salman Nasution, SE. I., MA")</f>
        <v>Sertifikat Dosen Tetap Sosialisasi Pembimbingan Tugas Akhir - Dr. Salman Nasution, SE. I., MA</v>
      </c>
      <c r="K11" s="11" t="s">
        <v>96</v>
      </c>
    </row>
    <row r="12" ht="22.5" customHeight="1">
      <c r="A12" s="10">
        <v>46151.391291458334</v>
      </c>
      <c r="B12" s="11" t="s">
        <v>97</v>
      </c>
      <c r="C12" s="11" t="s">
        <v>30</v>
      </c>
      <c r="D12" s="12" t="s">
        <v>98</v>
      </c>
      <c r="E12" s="12" t="s">
        <v>99</v>
      </c>
      <c r="F12" s="13" t="s">
        <v>100</v>
      </c>
      <c r="G12" s="11" t="s">
        <v>101</v>
      </c>
      <c r="H12" s="11" t="s">
        <v>102</v>
      </c>
      <c r="I12" s="13" t="s">
        <v>103</v>
      </c>
      <c r="J12" s="14" t="str">
        <f>HYPERLINK("https://drive.google.com/file/d/1cRyeQO6slX7sC-1fs0594E_-Nf-OwCK6/view?usp=drivesdk","Sertifikat Dosen Tetap Sosialisasi Pembimbingan Tugas Akhir - Dr. Widya Masitah, M.Psi")</f>
        <v>Sertifikat Dosen Tetap Sosialisasi Pembimbingan Tugas Akhir - Dr. Widya Masitah, M.Psi</v>
      </c>
      <c r="K12" s="11" t="s">
        <v>104</v>
      </c>
    </row>
    <row r="13" ht="22.5" customHeight="1">
      <c r="A13" s="10">
        <v>46151.39602925926</v>
      </c>
      <c r="B13" s="11" t="s">
        <v>105</v>
      </c>
      <c r="C13" s="11" t="s">
        <v>30</v>
      </c>
      <c r="D13" s="12" t="s">
        <v>106</v>
      </c>
      <c r="E13" s="12" t="s">
        <v>107</v>
      </c>
      <c r="F13" s="13" t="s">
        <v>108</v>
      </c>
      <c r="G13" s="11" t="s">
        <v>109</v>
      </c>
      <c r="H13" s="11" t="s">
        <v>110</v>
      </c>
      <c r="I13" s="13" t="s">
        <v>111</v>
      </c>
      <c r="J13" s="14" t="str">
        <f>HYPERLINK("https://drive.google.com/file/d/1opH0Y8GeJIHiS5Gx3YJeuDmZRAFAhL_x/view?usp=drivesdk","Sertifikat Dosen Tetap Sosialisasi Pembimbingan Tugas Akhir - Isman Efendi Limbong, S.Pd.I.,M.Pd.I")</f>
        <v>Sertifikat Dosen Tetap Sosialisasi Pembimbingan Tugas Akhir - Isman Efendi Limbong, S.Pd.I.,M.Pd.I</v>
      </c>
      <c r="K13" s="11" t="s">
        <v>112</v>
      </c>
    </row>
    <row r="14" ht="22.5" customHeight="1">
      <c r="A14" s="10">
        <v>46151.39613016204</v>
      </c>
      <c r="B14" s="11" t="s">
        <v>113</v>
      </c>
      <c r="C14" s="11" t="s">
        <v>30</v>
      </c>
      <c r="D14" s="12" t="s">
        <v>114</v>
      </c>
      <c r="E14" s="11" t="s">
        <v>115</v>
      </c>
      <c r="F14" s="13" t="s">
        <v>116</v>
      </c>
      <c r="G14" s="11" t="s">
        <v>117</v>
      </c>
      <c r="H14" s="11" t="s">
        <v>118</v>
      </c>
      <c r="I14" s="13" t="s">
        <v>119</v>
      </c>
      <c r="J14" s="14" t="str">
        <f>HYPERLINK("https://drive.google.com/file/d/11CGc5OK65avU2bS1du_iwlK922rtaXqt/view?usp=drivesdk","Sertifikat Dosen Tetap Sosialisasi Pembimbingan Tugas Akhir - Dr. Pani Akhiruddin Siregar, M.A.")</f>
        <v>Sertifikat Dosen Tetap Sosialisasi Pembimbingan Tugas Akhir - Dr. Pani Akhiruddin Siregar, M.A.</v>
      </c>
      <c r="K14" s="11" t="s">
        <v>120</v>
      </c>
    </row>
    <row r="15" ht="22.5" customHeight="1">
      <c r="A15" s="10">
        <v>46151.39679756944</v>
      </c>
      <c r="B15" s="11" t="s">
        <v>121</v>
      </c>
      <c r="C15" s="11" t="s">
        <v>30</v>
      </c>
      <c r="D15" s="12" t="s">
        <v>122</v>
      </c>
      <c r="E15" s="12" t="s">
        <v>123</v>
      </c>
      <c r="F15" s="13" t="s">
        <v>124</v>
      </c>
      <c r="G15" s="11" t="s">
        <v>125</v>
      </c>
      <c r="H15" s="11" t="s">
        <v>126</v>
      </c>
      <c r="I15" s="13" t="s">
        <v>127</v>
      </c>
      <c r="J15" s="14" t="str">
        <f>HYPERLINK("https://drive.google.com/file/d/1-dkSHYNBrvjoJ74rcjIcb7F6NH6vMGv-/view?usp=drivesdk","Sertifikat Dosen Tetap Sosialisasi Pembimbingan Tugas Akhir - Muhammad Qorib")</f>
        <v>Sertifikat Dosen Tetap Sosialisasi Pembimbingan Tugas Akhir - Muhammad Qorib</v>
      </c>
      <c r="K15" s="11" t="s">
        <v>128</v>
      </c>
    </row>
    <row r="16" ht="22.5" customHeight="1">
      <c r="A16" s="10">
        <v>46151.39816002315</v>
      </c>
      <c r="B16" s="11" t="s">
        <v>129</v>
      </c>
      <c r="C16" s="11" t="s">
        <v>30</v>
      </c>
      <c r="D16" s="11">
        <v>2.129076701E9</v>
      </c>
      <c r="E16" s="12" t="s">
        <v>130</v>
      </c>
      <c r="F16" s="13" t="s">
        <v>131</v>
      </c>
      <c r="G16" s="11" t="s">
        <v>132</v>
      </c>
      <c r="H16" s="11" t="s">
        <v>133</v>
      </c>
      <c r="I16" s="13" t="s">
        <v>134</v>
      </c>
      <c r="J16" s="14" t="str">
        <f>HYPERLINK("https://drive.google.com/file/d/1L2oCYt0yoHUBzP0865tYau6rBwnoZHWb/view?usp=drivesdk","Sertifikat Dosen Tetap Sosialisasi Pembimbingan Tugas Akhir - Assoc. Prof. Dr. Ellisa Fitri Tanjung, MA")</f>
        <v>Sertifikat Dosen Tetap Sosialisasi Pembimbingan Tugas Akhir - Assoc. Prof. Dr. Ellisa Fitri Tanjung, MA</v>
      </c>
      <c r="K16" s="11" t="s">
        <v>135</v>
      </c>
    </row>
    <row r="17" ht="22.5" customHeight="1">
      <c r="A17" s="10">
        <v>46151.398501504635</v>
      </c>
      <c r="B17" s="11" t="s">
        <v>136</v>
      </c>
      <c r="C17" s="11" t="s">
        <v>30</v>
      </c>
      <c r="D17" s="12" t="s">
        <v>137</v>
      </c>
      <c r="E17" s="12" t="s">
        <v>138</v>
      </c>
      <c r="F17" s="13" t="s">
        <v>139</v>
      </c>
      <c r="G17" s="11" t="s">
        <v>140</v>
      </c>
      <c r="H17" s="11" t="s">
        <v>141</v>
      </c>
      <c r="I17" s="13" t="s">
        <v>142</v>
      </c>
      <c r="J17" s="14" t="str">
        <f>HYPERLINK("https://drive.google.com/file/d/132k3HGlsQUWtVqgwSHE_VllBSDY-71gq/view?usp=drivesdk","Sertifikat Dosen Tetap Sosialisasi Pembimbingan Tugas Akhir - Dr. Mawaddah Nasution. M. Psi. Psikolog")</f>
        <v>Sertifikat Dosen Tetap Sosialisasi Pembimbingan Tugas Akhir - Dr. Mawaddah Nasution. M. Psi. Psikolog</v>
      </c>
      <c r="K17" s="11" t="s">
        <v>143</v>
      </c>
    </row>
    <row r="18" ht="22.5" customHeight="1">
      <c r="A18" s="10">
        <v>46151.39982501157</v>
      </c>
      <c r="B18" s="11" t="s">
        <v>144</v>
      </c>
      <c r="C18" s="11" t="s">
        <v>30</v>
      </c>
      <c r="D18" s="12" t="s">
        <v>145</v>
      </c>
      <c r="E18" s="12" t="s">
        <v>146</v>
      </c>
      <c r="F18" s="13" t="s">
        <v>147</v>
      </c>
      <c r="G18" s="11" t="s">
        <v>148</v>
      </c>
      <c r="H18" s="11" t="s">
        <v>149</v>
      </c>
      <c r="I18" s="13" t="s">
        <v>150</v>
      </c>
      <c r="J18" s="14" t="str">
        <f>HYPERLINK("https://drive.google.com/file/d/13DnYRfo53lBKVNUQPndG_ByacktlFwcP/view?usp=drivesdk","Sertifikat Dosen Tetap Sosialisasi Pembimbingan Tugas Akhir - Khairunnisa, S.E.I., M.M")</f>
        <v>Sertifikat Dosen Tetap Sosialisasi Pembimbingan Tugas Akhir - Khairunnisa, S.E.I., M.M</v>
      </c>
      <c r="K18" s="11" t="s">
        <v>151</v>
      </c>
    </row>
    <row r="19" ht="22.5" customHeight="1">
      <c r="A19" s="10">
        <v>46151.401227395836</v>
      </c>
      <c r="B19" s="11" t="s">
        <v>152</v>
      </c>
      <c r="C19" s="11" t="s">
        <v>30</v>
      </c>
      <c r="D19" s="12" t="s">
        <v>153</v>
      </c>
      <c r="E19" s="12" t="s">
        <v>154</v>
      </c>
      <c r="F19" s="13" t="s">
        <v>155</v>
      </c>
      <c r="G19" s="11" t="s">
        <v>156</v>
      </c>
      <c r="H19" s="11" t="s">
        <v>157</v>
      </c>
      <c r="I19" s="13" t="s">
        <v>158</v>
      </c>
      <c r="J19" s="14" t="str">
        <f>HYPERLINK("https://drive.google.com/file/d/1iiFqDEG6Xb18jqWM-1fHpmfa5iV70O7l/view?usp=drivesdk","Sertifikat Dosen Tetap Sosialisasi Pembimbingan Tugas Akhir - Qaulan Raniyah, M. Pd")</f>
        <v>Sertifikat Dosen Tetap Sosialisasi Pembimbingan Tugas Akhir - Qaulan Raniyah, M. Pd</v>
      </c>
      <c r="K19" s="11" t="s">
        <v>159</v>
      </c>
    </row>
    <row r="20" ht="22.5" customHeight="1">
      <c r="A20" s="10">
        <v>46151.40175449074</v>
      </c>
      <c r="B20" s="11" t="s">
        <v>160</v>
      </c>
      <c r="C20" s="11" t="s">
        <v>30</v>
      </c>
      <c r="D20" s="12" t="s">
        <v>161</v>
      </c>
      <c r="E20" s="12" t="s">
        <v>162</v>
      </c>
      <c r="F20" s="13" t="s">
        <v>163</v>
      </c>
      <c r="G20" s="11" t="s">
        <v>164</v>
      </c>
      <c r="H20" s="11" t="s">
        <v>165</v>
      </c>
      <c r="I20" s="13" t="s">
        <v>166</v>
      </c>
      <c r="J20" s="14" t="str">
        <f>HYPERLINK("https://drive.google.com/file/d/1WAmnswN4GvGdenD92fFte0gSqgZ8m4PG/view?usp=drivesdk","Sertifikat Dosen Tetap Sosialisasi Pembimbingan Tugas Akhir - Muhammad Arifin Lubis, S.E.Sy., M.E")</f>
        <v>Sertifikat Dosen Tetap Sosialisasi Pembimbingan Tugas Akhir - Muhammad Arifin Lubis, S.E.Sy., M.E</v>
      </c>
      <c r="K20" s="11" t="s">
        <v>167</v>
      </c>
    </row>
    <row r="21" ht="22.5" customHeight="1">
      <c r="A21" s="10">
        <v>46151.40553320602</v>
      </c>
      <c r="B21" s="11" t="s">
        <v>168</v>
      </c>
      <c r="C21" s="11" t="s">
        <v>30</v>
      </c>
      <c r="D21" s="12" t="s">
        <v>169</v>
      </c>
      <c r="E21" s="12" t="s">
        <v>170</v>
      </c>
      <c r="F21" s="13" t="s">
        <v>171</v>
      </c>
      <c r="G21" s="11" t="s">
        <v>172</v>
      </c>
      <c r="H21" s="11" t="s">
        <v>173</v>
      </c>
      <c r="I21" s="13" t="s">
        <v>174</v>
      </c>
      <c r="J21" s="14" t="str">
        <f>HYPERLINK("https://drive.google.com/file/d/1SjhGLJkM4_WStHcixl0LM_bOaP6ABBLb/view?usp=drivesdk","Sertifikat Dosen Tetap Sosialisasi Pembimbingan Tugas Akhir - Dr. Ibrahim Hasan, M. Pd")</f>
        <v>Sertifikat Dosen Tetap Sosialisasi Pembimbingan Tugas Akhir - Dr. Ibrahim Hasan, M. Pd</v>
      </c>
      <c r="K21" s="11" t="s">
        <v>175</v>
      </c>
    </row>
    <row r="22" ht="22.5" customHeight="1">
      <c r="A22" s="10">
        <v>46151.40776981482</v>
      </c>
      <c r="B22" s="11" t="s">
        <v>176</v>
      </c>
      <c r="C22" s="11" t="s">
        <v>177</v>
      </c>
      <c r="D22" s="12" t="s">
        <v>178</v>
      </c>
      <c r="E22" s="12" t="s">
        <v>179</v>
      </c>
      <c r="F22" s="13" t="s">
        <v>180</v>
      </c>
      <c r="G22" s="11" t="s">
        <v>181</v>
      </c>
      <c r="H22" s="11" t="s">
        <v>182</v>
      </c>
      <c r="I22" s="13" t="s">
        <v>183</v>
      </c>
      <c r="J22" s="14" t="str">
        <f>HYPERLINK("https://drive.google.com/file/d/1Sm2skp_8D5SspTDIdRrNiBMUSt1eTz8I/view?usp=drivesdk","Sertifikat Dosen Tetap Sosialisasi Pembimbingan Tugas Akhir - Syahrul Amsari, S.E.Sy.,M.Si")</f>
        <v>Sertifikat Dosen Tetap Sosialisasi Pembimbingan Tugas Akhir - Syahrul Amsari, S.E.Sy.,M.Si</v>
      </c>
      <c r="K22" s="11" t="s">
        <v>184</v>
      </c>
    </row>
    <row r="23" ht="22.5" customHeight="1">
      <c r="A23" s="10">
        <v>46151.41537475694</v>
      </c>
      <c r="B23" s="11" t="s">
        <v>185</v>
      </c>
      <c r="C23" s="11" t="s">
        <v>30</v>
      </c>
      <c r="D23" s="12" t="s">
        <v>186</v>
      </c>
      <c r="E23" s="12" t="s">
        <v>187</v>
      </c>
      <c r="F23" s="13" t="s">
        <v>188</v>
      </c>
      <c r="G23" s="11" t="s">
        <v>189</v>
      </c>
      <c r="H23" s="11" t="s">
        <v>190</v>
      </c>
      <c r="I23" s="13" t="s">
        <v>191</v>
      </c>
      <c r="J23" s="14" t="str">
        <f>HYPERLINK("https://drive.google.com/file/d/11KFIkEWtqM-G8ewM2FJU-T5cCKySEs6X/view?usp=drivesdk","Sertifikat Dosen Tetap Sosialisasi Pembimbingan Tugas Akhir - Rahimah, S.Pd.I.,M.Pd")</f>
        <v>Sertifikat Dosen Tetap Sosialisasi Pembimbingan Tugas Akhir - Rahimah, S.Pd.I.,M.Pd</v>
      </c>
      <c r="K23" s="11" t="s">
        <v>192</v>
      </c>
    </row>
    <row r="24" ht="22.5" customHeight="1">
      <c r="A24" s="10">
        <v>46151.41562907408</v>
      </c>
      <c r="B24" s="11" t="s">
        <v>193</v>
      </c>
      <c r="C24" s="11" t="s">
        <v>64</v>
      </c>
      <c r="D24" s="12" t="s">
        <v>194</v>
      </c>
      <c r="E24" s="12" t="s">
        <v>195</v>
      </c>
      <c r="F24" s="13" t="s">
        <v>196</v>
      </c>
      <c r="G24" s="11" t="s">
        <v>197</v>
      </c>
      <c r="H24" s="11" t="s">
        <v>198</v>
      </c>
      <c r="I24" s="13" t="s">
        <v>199</v>
      </c>
      <c r="J24" s="14" t="str">
        <f>HYPERLINK("https://drive.google.com/file/d/1VWGwgbRYx2-1BjH8w8NNaZ6K_jO7urXx/view?usp=drivesdk","Sertifikat Dosen Tetap Sosialisasi Pembimbingan Tugas Akhir - Nurul Zahriani Jf, M.Pd.")</f>
        <v>Sertifikat Dosen Tetap Sosialisasi Pembimbingan Tugas Akhir - Nurul Zahriani Jf, M.Pd.</v>
      </c>
      <c r="K24" s="11" t="s">
        <v>200</v>
      </c>
    </row>
    <row r="25" ht="22.5" customHeight="1">
      <c r="A25" s="10">
        <v>46151.42952229167</v>
      </c>
      <c r="B25" s="11" t="s">
        <v>201</v>
      </c>
      <c r="C25" s="11" t="s">
        <v>30</v>
      </c>
      <c r="D25" s="12" t="s">
        <v>202</v>
      </c>
      <c r="E25" s="12" t="s">
        <v>203</v>
      </c>
      <c r="F25" s="13" t="s">
        <v>204</v>
      </c>
      <c r="G25" s="11" t="s">
        <v>205</v>
      </c>
      <c r="H25" s="11" t="s">
        <v>206</v>
      </c>
      <c r="I25" s="13" t="s">
        <v>207</v>
      </c>
      <c r="J25" s="14" t="str">
        <f>HYPERLINK("https://drive.google.com/file/d/1IMjj8KGGZc15Vk5CSGlDJOpHpjcrLE5P/view?usp=drivesdk","Sertifikat Dosen Tetap Sosialisasi Pembimbingan Tugas Akhir - Nurman Ginting, M.Pd.I")</f>
        <v>Sertifikat Dosen Tetap Sosialisasi Pembimbingan Tugas Akhir - Nurman Ginting, M.Pd.I</v>
      </c>
      <c r="K25" s="11" t="s">
        <v>208</v>
      </c>
    </row>
    <row r="26" ht="22.5" customHeight="1">
      <c r="A26" s="10">
        <v>46151.43040376157</v>
      </c>
      <c r="B26" s="11" t="s">
        <v>209</v>
      </c>
      <c r="C26" s="11" t="s">
        <v>210</v>
      </c>
      <c r="D26" s="12" t="s">
        <v>211</v>
      </c>
      <c r="E26" s="12" t="s">
        <v>212</v>
      </c>
      <c r="F26" s="13" t="s">
        <v>213</v>
      </c>
      <c r="G26" s="11" t="s">
        <v>214</v>
      </c>
      <c r="H26" s="11" t="s">
        <v>215</v>
      </c>
      <c r="I26" s="13" t="s">
        <v>216</v>
      </c>
      <c r="J26" s="14" t="str">
        <f>HYPERLINK("https://drive.google.com/file/d/1gQgZatvmbAHvd-eSoqwUO2Je_Ui-EVf9/view?usp=drivesdk","Sertifikat Dosen Tetap Sosialisasi Pembimbingan Tugas Akhir - Dr. Oktrigana Wirian, M.Pd.")</f>
        <v>Sertifikat Dosen Tetap Sosialisasi Pembimbingan Tugas Akhir - Dr. Oktrigana Wirian, M.Pd.</v>
      </c>
      <c r="K26" s="11" t="s">
        <v>217</v>
      </c>
    </row>
    <row r="27" ht="22.5" customHeight="1">
      <c r="A27" s="10">
        <v>46151.47323873843</v>
      </c>
      <c r="B27" s="11" t="s">
        <v>218</v>
      </c>
      <c r="C27" s="11" t="s">
        <v>30</v>
      </c>
      <c r="D27" s="12" t="s">
        <v>219</v>
      </c>
      <c r="E27" s="12" t="s">
        <v>220</v>
      </c>
      <c r="F27" s="13" t="s">
        <v>221</v>
      </c>
      <c r="G27" s="11" t="s">
        <v>222</v>
      </c>
      <c r="H27" s="11" t="s">
        <v>223</v>
      </c>
      <c r="I27" s="13" t="s">
        <v>224</v>
      </c>
      <c r="J27" s="14" t="str">
        <f>HYPERLINK("https://drive.google.com/file/d/1MAgYeavTAxKwhxZ88JMOE-GwD8F68eQ5/view?usp=drivesdk","Sertifikat Dosen Tetap Sosialisasi Pembimbingan Tugas Akhir - Munawir Pasaribu ")</f>
        <v>Sertifikat Dosen Tetap Sosialisasi Pembimbingan Tugas Akhir - Munawir Pasaribu </v>
      </c>
      <c r="K27" s="11" t="s">
        <v>225</v>
      </c>
    </row>
  </sheetData>
  <hyperlinks>
    <hyperlink r:id="rId1" ref="F2"/>
    <hyperlink r:id="rId2" ref="I2"/>
    <hyperlink r:id="rId3" ref="F3"/>
    <hyperlink r:id="rId4" ref="I3"/>
    <hyperlink r:id="rId5" ref="F4"/>
    <hyperlink r:id="rId6" ref="I4"/>
    <hyperlink r:id="rId7" ref="F5"/>
    <hyperlink r:id="rId8" ref="I5"/>
    <hyperlink r:id="rId9" ref="F6"/>
    <hyperlink r:id="rId10" ref="I6"/>
    <hyperlink r:id="rId11" ref="F7"/>
    <hyperlink r:id="rId12" ref="I7"/>
    <hyperlink r:id="rId13" ref="F8"/>
    <hyperlink r:id="rId14" ref="I8"/>
    <hyperlink r:id="rId15" ref="F9"/>
    <hyperlink r:id="rId16" ref="I9"/>
    <hyperlink r:id="rId17" ref="F10"/>
    <hyperlink r:id="rId18" ref="I10"/>
    <hyperlink r:id="rId19" ref="F11"/>
    <hyperlink r:id="rId20" ref="I11"/>
    <hyperlink r:id="rId21" ref="F12"/>
    <hyperlink r:id="rId22" ref="I12"/>
    <hyperlink r:id="rId23" ref="F13"/>
    <hyperlink r:id="rId24" ref="I13"/>
    <hyperlink r:id="rId25" ref="F14"/>
    <hyperlink r:id="rId26" ref="I14"/>
    <hyperlink r:id="rId27" ref="F15"/>
    <hyperlink r:id="rId28" ref="I15"/>
    <hyperlink r:id="rId29" ref="F16"/>
    <hyperlink r:id="rId30" ref="I16"/>
    <hyperlink r:id="rId31" ref="F17"/>
    <hyperlink r:id="rId32" ref="I17"/>
    <hyperlink r:id="rId33" ref="F18"/>
    <hyperlink r:id="rId34" ref="I18"/>
    <hyperlink r:id="rId35" ref="F19"/>
    <hyperlink r:id="rId36" ref="I19"/>
    <hyperlink r:id="rId37" ref="F20"/>
    <hyperlink r:id="rId38" ref="I20"/>
    <hyperlink r:id="rId39" ref="F21"/>
    <hyperlink r:id="rId40" ref="I21"/>
    <hyperlink r:id="rId41" ref="F22"/>
    <hyperlink r:id="rId42" ref="I22"/>
    <hyperlink r:id="rId43" ref="F23"/>
    <hyperlink r:id="rId44" ref="I23"/>
    <hyperlink r:id="rId45" ref="F24"/>
    <hyperlink r:id="rId46" ref="I24"/>
    <hyperlink r:id="rId47" ref="F25"/>
    <hyperlink r:id="rId48" ref="I25"/>
    <hyperlink r:id="rId49" ref="F26"/>
    <hyperlink r:id="rId50" ref="I26"/>
    <hyperlink r:id="rId51" ref="F27"/>
    <hyperlink r:id="rId52" ref="I27"/>
  </hyperlinks>
  <drawing r:id="rId53"/>
  <tableParts count="1">
    <tablePart r:id="rId5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5" t="s">
        <v>226</v>
      </c>
      <c r="B1" s="15" t="s">
        <v>227</v>
      </c>
      <c r="C1" s="15" t="s">
        <v>228</v>
      </c>
      <c r="D1" s="15" t="s">
        <v>229</v>
      </c>
      <c r="E1" s="15" t="s">
        <v>230</v>
      </c>
      <c r="F1" s="15" t="s">
        <v>231</v>
      </c>
      <c r="G1" s="15" t="s">
        <v>232</v>
      </c>
      <c r="H1" s="15" t="s">
        <v>233</v>
      </c>
      <c r="I1" s="15" t="s">
        <v>234</v>
      </c>
      <c r="J1" s="15" t="s">
        <v>235</v>
      </c>
      <c r="K1" s="15" t="s">
        <v>236</v>
      </c>
      <c r="L1" s="15" t="s">
        <v>237</v>
      </c>
      <c r="M1" s="15" t="s">
        <v>238</v>
      </c>
      <c r="N1" s="15" t="s">
        <v>239</v>
      </c>
      <c r="O1" s="15" t="s">
        <v>240</v>
      </c>
      <c r="P1" s="15" t="s">
        <v>241</v>
      </c>
      <c r="Q1" s="15" t="s">
        <v>242</v>
      </c>
      <c r="R1" s="15" t="s">
        <v>243</v>
      </c>
      <c r="S1" s="15" t="s">
        <v>244</v>
      </c>
      <c r="T1" s="15" t="s">
        <v>245</v>
      </c>
      <c r="U1" s="15" t="s">
        <v>246</v>
      </c>
      <c r="V1" s="15" t="s">
        <v>247</v>
      </c>
      <c r="W1" s="15" t="s">
        <v>248</v>
      </c>
      <c r="X1" s="15" t="s">
        <v>249</v>
      </c>
      <c r="Y1" s="15" t="s">
        <v>250</v>
      </c>
      <c r="Z1" s="15" t="s">
        <v>251</v>
      </c>
      <c r="AA1" s="15" t="s">
        <v>252</v>
      </c>
      <c r="AB1" s="15" t="s">
        <v>253</v>
      </c>
      <c r="AC1" s="15" t="s">
        <v>254</v>
      </c>
    </row>
    <row r="2">
      <c r="A2" s="15" t="s">
        <v>255</v>
      </c>
      <c r="B2" s="15" t="s">
        <v>256</v>
      </c>
      <c r="C2" s="15" t="s">
        <v>257</v>
      </c>
      <c r="D2" s="16">
        <v>7.14059737E8</v>
      </c>
      <c r="E2" s="16">
        <v>1.0</v>
      </c>
      <c r="F2" s="16">
        <v>2.0</v>
      </c>
      <c r="G2" s="15" t="s">
        <v>258</v>
      </c>
      <c r="H2" s="15" t="s">
        <v>259</v>
      </c>
      <c r="I2" s="15" t="s">
        <v>259</v>
      </c>
      <c r="J2" s="15" t="s">
        <v>260</v>
      </c>
      <c r="K2" s="15" t="s">
        <v>261</v>
      </c>
      <c r="L2" s="15" t="s">
        <v>261</v>
      </c>
      <c r="M2" s="15" t="s">
        <v>262</v>
      </c>
      <c r="N2" s="15" t="b">
        <v>1</v>
      </c>
      <c r="O2" s="15" t="s">
        <v>263</v>
      </c>
      <c r="P2" s="15" t="b">
        <v>0</v>
      </c>
      <c r="R2" s="15" t="b">
        <v>1</v>
      </c>
      <c r="S2" s="15" t="b">
        <v>1</v>
      </c>
      <c r="T2" s="15" t="s">
        <v>264</v>
      </c>
      <c r="X2" s="15" t="b">
        <v>0</v>
      </c>
      <c r="Y2" s="15" t="s">
        <v>258</v>
      </c>
      <c r="Z2" s="15" t="s">
        <v>265</v>
      </c>
      <c r="AA2" s="15" t="b">
        <v>0</v>
      </c>
      <c r="AC2" s="15" t="s">
        <v>266</v>
      </c>
    </row>
  </sheetData>
  <drawing r:id="rId1"/>
</worksheet>
</file>