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5"/>
    <sheet state="hidden" name="DO NOT DELETE - AutoCrat Job Se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4">
      <text>
        <t xml:space="preserve">Responder updated this value.</t>
      </text>
    </comment>
    <comment authorId="0" ref="G24">
      <text>
        <t xml:space="preserve">Responder updated this value.</t>
      </text>
    </comment>
    <comment authorId="0" ref="I24">
      <text>
        <t xml:space="preserve">Responder updated this value.</t>
      </text>
    </comment>
  </commentList>
</comments>
</file>

<file path=xl/sharedStrings.xml><?xml version="1.0" encoding="utf-8"?>
<sst xmlns="http://schemas.openxmlformats.org/spreadsheetml/2006/main" count="354" uniqueCount="270">
  <si>
    <t>Timestamp</t>
  </si>
  <si>
    <t>Nama</t>
  </si>
  <si>
    <t xml:space="preserve">Semester </t>
  </si>
  <si>
    <t>Program Studi</t>
  </si>
  <si>
    <t>Kelas</t>
  </si>
  <si>
    <t>NIDN Dosen</t>
  </si>
  <si>
    <t>WA (aktif)</t>
  </si>
  <si>
    <t>Foto Kegiatan (minimal 1 foto)</t>
  </si>
  <si>
    <t>Email</t>
  </si>
  <si>
    <t>Merged Doc ID - Praktisi Mengajar Prodi Ilmu Falak</t>
  </si>
  <si>
    <t>Merged Doc URL - Praktisi Mengajar Prodi Ilmu Falak</t>
  </si>
  <si>
    <t>Link to merged Doc - Praktisi Mengajar Prodi Ilmu Falak</t>
  </si>
  <si>
    <t>Document Merge Status - Praktisi Mengajar Prodi Ilmu Falak</t>
  </si>
  <si>
    <t xml:space="preserve">Khairunnisa Najwa Barinuri </t>
  </si>
  <si>
    <t>IV</t>
  </si>
  <si>
    <t>Ilmu Falak</t>
  </si>
  <si>
    <t>A1 Pagi</t>
  </si>
  <si>
    <t xml:space="preserve">0822-7342-2284 </t>
  </si>
  <si>
    <t>https://drive.google.com/open?id=1dXhZCYwIKM6CTvFv5OOdGwTkwq4Jwh3s</t>
  </si>
  <si>
    <t>nazwa.ac07042024@gmail.com</t>
  </si>
  <si>
    <t>16srvqPAWl-z06lVyw16-8UHfTSbKRUP3</t>
  </si>
  <si>
    <t>https://drive.google.com/file/d/16srvqPAWl-z06lVyw16-8UHfTSbKRUP3/view?usp=drivesdk</t>
  </si>
  <si>
    <t>Document successfully created; Document successfully merged; PDF created; Emails Sent: [To: nazwa.ac07042024@gmail.com]; Run via form trigger as fai@umsu.ac.id; Timestamp: May 6 2026 8:33 PM</t>
  </si>
  <si>
    <t xml:space="preserve">Nabila Thahthawy Chanas </t>
  </si>
  <si>
    <t>083141654780</t>
  </si>
  <si>
    <t>https://drive.google.com/open?id=11dNQShc0gJbs9-6JogqfCMXjJVMj4iSi</t>
  </si>
  <si>
    <t>nthahthawy@gmail.com</t>
  </si>
  <si>
    <t>1sml1WdbfsxZO-qwaK-FpDHyYXNJ9QHfi</t>
  </si>
  <si>
    <t>https://drive.google.com/file/d/1sml1WdbfsxZO-qwaK-FpDHyYXNJ9QHfi/view?usp=drivesdk</t>
  </si>
  <si>
    <t>Document successfully created; Document successfully merged; PDF created; Emails Sent: [To: nthahthawy@gmail.com]; Run via form trigger as fai@umsu.ac.id; Timestamp: May 6 2026 8:33 PM</t>
  </si>
  <si>
    <t xml:space="preserve">Zikran Nafi' Bugis </t>
  </si>
  <si>
    <t>Manajemen Bisnis Syariah</t>
  </si>
  <si>
    <t>085231159735</t>
  </si>
  <si>
    <t>https://drive.google.com/open?id=1CLHbVV9TDnPyXpdTdECqFFPlpyrpOMy4</t>
  </si>
  <si>
    <t>zikranbugis@gmail.com</t>
  </si>
  <si>
    <t>15lwRRYDvhSedqioKOOx8OP4_QZ62hR3p</t>
  </si>
  <si>
    <t>https://drive.google.com/file/d/15lwRRYDvhSedqioKOOx8OP4_QZ62hR3p/view?usp=drivesdk</t>
  </si>
  <si>
    <t>Document successfully created; Document successfully merged; PDF created; Emails Sent: [To: zikranbugis@gmail.com]; Run via form trigger as fai@umsu.ac.id; Timestamp: May 6 2026 8:38 PM</t>
  </si>
  <si>
    <t>DTM. Randi Oktian Zulhar</t>
  </si>
  <si>
    <t>081266922754</t>
  </si>
  <si>
    <t>https://drive.google.com/open?id=1AxPw5geUBJ2P-8-ZmFid4CaacMNQDcWp</t>
  </si>
  <si>
    <t>randioktian1004@gmail.com</t>
  </si>
  <si>
    <t>1pIoWvmCuCl5MiTqyR9oVIaJKrGXS5zlR</t>
  </si>
  <si>
    <t>https://drive.google.com/file/d/1pIoWvmCuCl5MiTqyR9oVIaJKrGXS5zlR/view?usp=drivesdk</t>
  </si>
  <si>
    <t>Document successfully created; Document successfully merged; PDF created; Emails Sent: [To: randioktian1004@gmail.com]; Run via form trigger as fai@umsu.ac.id; Timestamp: May 6 2026 8:39 PM</t>
  </si>
  <si>
    <t xml:space="preserve">Anas Mahrus Harefa </t>
  </si>
  <si>
    <t>085175069728</t>
  </si>
  <si>
    <t>https://drive.google.com/open?id=1onYPS06X-Ge-QFURwopQu134ZefkfnWj</t>
  </si>
  <si>
    <t>mahrusanasa@gmail.com</t>
  </si>
  <si>
    <t>1cAxVgA0JD-C9XZcduJOPW-WNeE-lkRM1</t>
  </si>
  <si>
    <t>https://drive.google.com/file/d/1cAxVgA0JD-C9XZcduJOPW-WNeE-lkRM1/view?usp=drivesdk</t>
  </si>
  <si>
    <t>Document successfully created; Document successfully merged; PDF created; Emails Sent: [To: mahrusanasa@gmail.com]; Run via form trigger as fai@umsu.ac.id; Timestamp: May 6 2026 8:43 PM</t>
  </si>
  <si>
    <t>Fitriah Aljabri</t>
  </si>
  <si>
    <t>VI</t>
  </si>
  <si>
    <t>085669244120</t>
  </si>
  <si>
    <t>https://drive.google.com/open?id=119kMFnPY2DYTb7ta-xrjMWuTfLwB839U</t>
  </si>
  <si>
    <t>fitriahaljabry72@gmail.com</t>
  </si>
  <si>
    <t>1kBdgiWnC5SvJIoDy2c81wqblLX5qVIBq</t>
  </si>
  <si>
    <t>https://drive.google.com/file/d/1kBdgiWnC5SvJIoDy2c81wqblLX5qVIBq/view?usp=drivesdk</t>
  </si>
  <si>
    <t>Document successfully created; Document successfully merged; PDF created; Emails Sent: [To: fitriahaljabry72@gmail.com]; Run via form trigger as fai@umsu.ac.id; Timestamp: May 6 2026 8:49 PM</t>
  </si>
  <si>
    <t>Rusdiansyah</t>
  </si>
  <si>
    <t>II</t>
  </si>
  <si>
    <t>082117406719</t>
  </si>
  <si>
    <t>https://drive.google.com/open?id=1OKrxfUzMI2l-qQydRPu1ExIcM7kpKoIt</t>
  </si>
  <si>
    <t>rusdiansyahqurataayun@gmail.com</t>
  </si>
  <si>
    <t>1bUyIU6iJmqFzziAFdsyMdbncSrqATs81</t>
  </si>
  <si>
    <t>https://drive.google.com/file/d/1bUyIU6iJmqFzziAFdsyMdbncSrqATs81/view?usp=drivesdk</t>
  </si>
  <si>
    <t>Document successfully created; Document successfully merged; PDF created; Emails Sent: [To: rusdiansyahqurataayun@gmail.com]; Run via form trigger as fai@umsu.ac.id; Timestamp: May 6 2026 8:49 PM</t>
  </si>
  <si>
    <t xml:space="preserve">Pahwana Faransyah </t>
  </si>
  <si>
    <t>0895342129904</t>
  </si>
  <si>
    <t>https://drive.google.com/open?id=1yDXvqHZ6_wJYDWIFON3M_OlqVvxRglHi</t>
  </si>
  <si>
    <t>pahawanafaransyah@gmail.com</t>
  </si>
  <si>
    <t>1oo1VOpVCguK0dF5HDsft_oaWxPORln6O</t>
  </si>
  <si>
    <t>https://drive.google.com/file/d/1oo1VOpVCguK0dF5HDsft_oaWxPORln6O/view?usp=drivesdk</t>
  </si>
  <si>
    <t>Document successfully created; Document successfully merged; PDF created; Emails Sent: [To: pahawanafaransyah@gmail.com]; Run via form trigger as fai@umsu.ac.id; Timestamp: May 6 2026 8:50 PM</t>
  </si>
  <si>
    <t xml:space="preserve">DIMAS WINDIRA </t>
  </si>
  <si>
    <t>085830517046</t>
  </si>
  <si>
    <t>https://drive.google.com/open?id=17Fo_fL22Go5rbT2m63oXz0uJqH4-KTVC</t>
  </si>
  <si>
    <t>dimwindira@gmail.com</t>
  </si>
  <si>
    <t>1a981XrUmbWBGoWe2SD_0lkpjcDxmzyZ-</t>
  </si>
  <si>
    <t>https://drive.google.com/file/d/1a981XrUmbWBGoWe2SD_0lkpjcDxmzyZ-/view?usp=drivesdk</t>
  </si>
  <si>
    <t>Document successfully created; Document successfully merged; PDF created; Emails Sent: [To: dimwindira@gmail.com]; Run via form trigger as fai@umsu.ac.id; Timestamp: May 6 2026 8:51 PM</t>
  </si>
  <si>
    <t>Rumaisha Zahira</t>
  </si>
  <si>
    <t>082220356105</t>
  </si>
  <si>
    <t>https://drive.google.com/open?id=1FBqFa2Q6g9i0cMza9_LSa9W_kbojUZjI</t>
  </si>
  <si>
    <t>zahirarumaisha038@gmail.com</t>
  </si>
  <si>
    <t>1FXjhsJTnk7pxUBj4b8ki65OdLQWvHBqe</t>
  </si>
  <si>
    <t>https://drive.google.com/file/d/1FXjhsJTnk7pxUBj4b8ki65OdLQWvHBqe/view?usp=drivesdk</t>
  </si>
  <si>
    <t>Document successfully created; Document successfully merged; PDF created; Emails Sent: [To: zahirarumaisha038@gmail.com]; Run via form trigger as fai@umsu.ac.id; Timestamp: May 6 2026 8:51 PM</t>
  </si>
  <si>
    <t>Jihan Nafilah</t>
  </si>
  <si>
    <t>0895386363271</t>
  </si>
  <si>
    <t>https://drive.google.com/open?id=1TXtiUPGHrl5-I6Rvq9jbw-5_sYBx_b3H</t>
  </si>
  <si>
    <t>jnafilah524.m1@gmail.com</t>
  </si>
  <si>
    <t>1lH-Elfsd8o-womWRl-F80Ax1a6UWk2dH</t>
  </si>
  <si>
    <t>https://drive.google.com/file/d/1lH-Elfsd8o-womWRl-F80Ax1a6UWk2dH/view?usp=drivesdk</t>
  </si>
  <si>
    <t>Document successfully created; Document successfully merged; PDF created; Emails Sent: [To: jnafilah524.m1@gmail.com]; Run via form trigger as fai@umsu.ac.id; Timestamp: May 6 2026 8:52 PM</t>
  </si>
  <si>
    <t>Rafikatul Wardah Nst</t>
  </si>
  <si>
    <t>085658115158</t>
  </si>
  <si>
    <t>https://drive.google.com/open?id=11pZOwRYbEwKYVI_Nma6P737p4tx2L8U4</t>
  </si>
  <si>
    <t>rafikawardah280@gmail.com</t>
  </si>
  <si>
    <t>1OwBQaNhCsoeecjVyn__oeCcGQupLqjbn</t>
  </si>
  <si>
    <t>https://drive.google.com/file/d/1OwBQaNhCsoeecjVyn__oeCcGQupLqjbn/view?usp=drivesdk</t>
  </si>
  <si>
    <t>Document successfully created; Document successfully merged; PDF created; Emails Sent: [To: rafikawardah280@gmail.com]; Run via form trigger as fai@umsu.ac.id; Timestamp: May 6 2026 8:52 PM</t>
  </si>
  <si>
    <t xml:space="preserve">Rizky Suci Ayunda </t>
  </si>
  <si>
    <t>083123540101</t>
  </si>
  <si>
    <t>https://drive.google.com/open?id=1ylacNrrqAZNKP8YonIYguHxvl14g1UPn</t>
  </si>
  <si>
    <t>suciayunda72@gmail.com</t>
  </si>
  <si>
    <t>1IEWdqTfBRMwbownyd7wAUn1QskVAY4l3</t>
  </si>
  <si>
    <t>https://drive.google.com/file/d/1IEWdqTfBRMwbownyd7wAUn1QskVAY4l3/view?usp=drivesdk</t>
  </si>
  <si>
    <t>Document successfully created; Document successfully merged; PDF created; Emails Sent: [To: suciayunda72@gmail.com]; Run via form trigger as fai@umsu.ac.id; Timestamp: May 6 2026 8:53 PM</t>
  </si>
  <si>
    <t>Wardatul khairia hidayani</t>
  </si>
  <si>
    <t>081275009915</t>
  </si>
  <si>
    <t>https://drive.google.com/open?id=1E0lkFsMjtWLA4t5rgGK9PYuiooRq27Rm</t>
  </si>
  <si>
    <t>wardahhidayani@gmail.com</t>
  </si>
  <si>
    <t>1yQUjHrBT3vbLGtdwMc1XcQWd755y4npz</t>
  </si>
  <si>
    <t>https://drive.google.com/file/d/1yQUjHrBT3vbLGtdwMc1XcQWd755y4npz/view?usp=drivesdk</t>
  </si>
  <si>
    <t>Document successfully created; Document successfully merged; PDF created; Emails Sent: [To: wardahhidayani@gmail.com]; Run via form trigger as fai@umsu.ac.id; Timestamp: May 6 2026 8:53 PM</t>
  </si>
  <si>
    <t xml:space="preserve">Darell Gadhi Purnomo </t>
  </si>
  <si>
    <t>085261629226</t>
  </si>
  <si>
    <t>https://drive.google.com/open?id=1946mmSGJoBLj1JBI1xSnz-1mwEXs1Ndg</t>
  </si>
  <si>
    <t>darellyeager@gmail.com</t>
  </si>
  <si>
    <t>1kAwUGOpbhnPI5mK8rRJFPBEcKr6UPRmX</t>
  </si>
  <si>
    <t>https://drive.google.com/file/d/1kAwUGOpbhnPI5mK8rRJFPBEcKr6UPRmX/view?usp=drivesdk</t>
  </si>
  <si>
    <t>Document successfully created; Document successfully merged; PDF created; Emails Sent: [To: darellyeager@gmail.com]; Run via form trigger as fai@umsu.ac.id; Timestamp: May 6 2026 8:53 PM</t>
  </si>
  <si>
    <t>Aldi Muslim</t>
  </si>
  <si>
    <t>089527763942</t>
  </si>
  <si>
    <t>https://drive.google.com/open?id=1wXDnFzAJh8PGIbDGL0DIytYQ0IL0fYUm</t>
  </si>
  <si>
    <t>Budipmakar@gmail.com</t>
  </si>
  <si>
    <t>1PifIys0jwLFZ3Hsjbg_1VuKL8Y3NZJwS</t>
  </si>
  <si>
    <t>https://drive.google.com/file/d/1PifIys0jwLFZ3Hsjbg_1VuKL8Y3NZJwS/view?usp=drivesdk</t>
  </si>
  <si>
    <t>Document successfully created; Document successfully merged; PDF created; Emails Sent: [To: Budipmakar@gmail.com]; Run via form trigger as fai@umsu.ac.id; Timestamp: May 6 2026 9:06 PM</t>
  </si>
  <si>
    <t>Rihan Yuhyi</t>
  </si>
  <si>
    <t>081260956114</t>
  </si>
  <si>
    <t>https://drive.google.com/open?id=1wTc1iHy2wkBATFgk_O-mqFJFBotqjEIU</t>
  </si>
  <si>
    <t>yyuhi49@gmail.com</t>
  </si>
  <si>
    <t>1f1jRcY2NQB3XKUnGlPFElpxDDriMIhYj</t>
  </si>
  <si>
    <t>https://drive.google.com/file/d/1f1jRcY2NQB3XKUnGlPFElpxDDriMIhYj/view?usp=drivesdk</t>
  </si>
  <si>
    <t>Document successfully created; Document successfully merged; PDF created; Emails Sent: [To: yyuhi49@gmail.com]; Run via form trigger as fai@umsu.ac.id; Timestamp: May 6 2026 9:11 PM</t>
  </si>
  <si>
    <t>Sandika Alfalaah</t>
  </si>
  <si>
    <t>083194733087</t>
  </si>
  <si>
    <t>https://drive.google.com/open?id=1KfILqgK9jHcTdkFWHmvRbSyNarvmo5Ui</t>
  </si>
  <si>
    <t>alfalaahsandika53@gmail.com</t>
  </si>
  <si>
    <t>1dkvyYbtUCA7QWjqJQ6-lS9i9U49OH8Ee</t>
  </si>
  <si>
    <t>https://drive.google.com/file/d/1dkvyYbtUCA7QWjqJQ6-lS9i9U49OH8Ee/view?usp=drivesdk</t>
  </si>
  <si>
    <t>Document successfully created; Document successfully merged; PDF created; Emails Sent: [To: alfalaahsandika53@gmail.com]; Run via form trigger as fai@umsu.ac.id; Timestamp: May 6 2026 9:11 PM</t>
  </si>
  <si>
    <t>Framudia Dwi Wicaksono</t>
  </si>
  <si>
    <t>082381459263</t>
  </si>
  <si>
    <t>https://drive.google.com/open?id=13pwFGHp5ed9DoE_JImwQV3NzOplDvn96</t>
  </si>
  <si>
    <t>framudiawicaksono@gmail.com</t>
  </si>
  <si>
    <t>1lyqO-dOgo7rrMr6U9U9cptTNA_LxJp02</t>
  </si>
  <si>
    <t>https://drive.google.com/file/d/1lyqO-dOgo7rrMr6U9U9cptTNA_LxJp02/view?usp=drivesdk</t>
  </si>
  <si>
    <t>Document successfully created; Document successfully merged; PDF created; Emails Sent: [To: framudiawicaksono@gmail.com]; Run via form trigger as fai@umsu.ac.id; Timestamp: May 6 2026 9:16 PM</t>
  </si>
  <si>
    <t>Jihadin Jihad</t>
  </si>
  <si>
    <t>081361845991</t>
  </si>
  <si>
    <t>https://drive.google.com/open?id=1bIpItcDcNkqKvu6bdfuKDkp7HtBDtPxO</t>
  </si>
  <si>
    <t>Jihadinjihad160@gmail.com</t>
  </si>
  <si>
    <t>17osSxOpJ0oZ2dUFtZcioaktTOl8GRfrA</t>
  </si>
  <si>
    <t>https://drive.google.com/file/d/17osSxOpJ0oZ2dUFtZcioaktTOl8GRfrA/view?usp=drivesdk</t>
  </si>
  <si>
    <t>Document successfully created; Document successfully merged; PDF created; Emails Sent: [To: Jihadinjihad160@gmail.com]; Run via form trigger as fai@umsu.ac.id; Timestamp: May 6 2026 9:18 PM</t>
  </si>
  <si>
    <t xml:space="preserve">Rival Gibran Zen </t>
  </si>
  <si>
    <t>0895336893772</t>
  </si>
  <si>
    <t>https://drive.google.com/open?id=1cISiQwhvjOXQEPraIHv_c9h014p_-M3F</t>
  </si>
  <si>
    <t>rivalgibran4@gmail.com</t>
  </si>
  <si>
    <t>1utON7N_eD9cRJTIziLN13BMmoj0pBlll</t>
  </si>
  <si>
    <t>https://drive.google.com/file/d/1utON7N_eD9cRJTIziLN13BMmoj0pBlll/view?usp=drivesdk</t>
  </si>
  <si>
    <t>Document successfully created; Document successfully merged; PDF created; Emails Sent: [To: rivalgibran4@gmail.com]; Run via form trigger as fai@umsu.ac.id; Timestamp: May 6 2026 9:19 PM</t>
  </si>
  <si>
    <t>Mahmuda Marbun</t>
  </si>
  <si>
    <t>082163536378</t>
  </si>
  <si>
    <t>https://drive.google.com/open?id=1djfzQvSKv8dPIlbDT6ImkNmTFlFuab4N</t>
  </si>
  <si>
    <t>accumarbun@gmail.com</t>
  </si>
  <si>
    <t>1R7Ma_RA1gLg8KFOis--qh7xvpmDDnXYj</t>
  </si>
  <si>
    <t>https://drive.google.com/file/d/1R7Ma_RA1gLg8KFOis--qh7xvpmDDnXYj/view?usp=drivesdk</t>
  </si>
  <si>
    <t>Document successfully created; Document successfully merged; PDF created; Emails Sent: [To: accumarbun@gmail.com]; Run via form trigger as fai@umsu.ac.id; Timestamp: May 6 2026 9:40 PM</t>
  </si>
  <si>
    <t xml:space="preserve">Indah Kesuma Nur'aina </t>
  </si>
  <si>
    <t>081371417272</t>
  </si>
  <si>
    <t>https://drive.google.com/open?id=1YlJVHp1BViXPiIspNsq_p3lLeHzgTVko</t>
  </si>
  <si>
    <t>ainanur82989@gmail.com</t>
  </si>
  <si>
    <t>1iZz9BbjSuKL4gTMM4IE3AP3OwZGn6ckw</t>
  </si>
  <si>
    <t>https://drive.google.com/file/d/1iZz9BbjSuKL4gTMM4IE3AP3OwZGn6ckw/view?usp=drivesdk</t>
  </si>
  <si>
    <t>Document successfully created; Document successfully merged; PDF created; Emails Sent: [To: azzahraa.zahraaa05@gmail.com]; Run via form trigger as fai@umsu.ac.id; Timestamp: May 6 2026 9:42 PM</t>
  </si>
  <si>
    <t>Dimas Ardana</t>
  </si>
  <si>
    <t>081269632042</t>
  </si>
  <si>
    <t>https://drive.google.com/open?id=1l4JqzVJ0tEW4-Nv0fSjACgyOkJD6yNjQ</t>
  </si>
  <si>
    <t>dimasardana338@gmail.com</t>
  </si>
  <si>
    <t>1avR5Zq2c9QU-6nTYZItd6pq766D0vWrb</t>
  </si>
  <si>
    <t>https://drive.google.com/file/d/1avR5Zq2c9QU-6nTYZItd6pq766D0vWrb/view?usp=drivesdk</t>
  </si>
  <si>
    <t>Document successfully created; Document successfully merged; PDF created; Emails Sent: [To: dimasardana338@gmail.com]; Run via form trigger as fai@umsu.ac.id; Timestamp: May 6 2026 10:14 PM</t>
  </si>
  <si>
    <t>Muhammad Abdul Aziz</t>
  </si>
  <si>
    <t>081276170842</t>
  </si>
  <si>
    <t>https://drive.google.com/open?id=1Q-ynfJkJZKl3OnqhF55uV7z3LTmY0iju</t>
  </si>
  <si>
    <t>amuhammadabdul974@gmail.com</t>
  </si>
  <si>
    <t>1ZTb6K76ZdyFVqeVOw4Q6zigYTGz_TVNe</t>
  </si>
  <si>
    <t>https://drive.google.com/file/d/1ZTb6K76ZdyFVqeVOw4Q6zigYTGz_TVNe/view?usp=drivesdk</t>
  </si>
  <si>
    <t>Document successfully created; Document successfully merged; PDF created; Emails Sent: [To: amuhammadabdul974@gmail.com]; Run via form trigger as fai@umsu.ac.id; Timestamp: May 6 2026 10:39 PM</t>
  </si>
  <si>
    <t>Zidan Fachrul Rifai Siregar</t>
  </si>
  <si>
    <t>082297990224</t>
  </si>
  <si>
    <t>https://drive.google.com/open?id=1bUW9g5FJgetXt78I_ewmXHrKsJwYTLXY</t>
  </si>
  <si>
    <t>ziidanfachrul@gmail.com</t>
  </si>
  <si>
    <t>16ZCThS0RS_36HeBhQVq5yUYs6nyYxfI7</t>
  </si>
  <si>
    <t>https://drive.google.com/file/d/16ZCThS0RS_36HeBhQVq5yUYs6nyYxfI7/view?usp=drivesdk</t>
  </si>
  <si>
    <t>Document successfully created; Document successfully merged; PDF created; Emails Sent: [To: ziidanfachrul@gmail.com]; Run via form trigger as fai@umsu.ac.id; Timestamp: May 6 2026 10:50 PM</t>
  </si>
  <si>
    <t>Fadilla Sayu Ananda</t>
  </si>
  <si>
    <t>083196671292</t>
  </si>
  <si>
    <t>https://drive.google.com/open?id=1qTtj2OUVgSmJ5NfceAX4Lm0IqBiy--PB</t>
  </si>
  <si>
    <t>anandafadilla009@gmail.com</t>
  </si>
  <si>
    <t>1oXtcM97W-dq6umdo_-0dDBKljD14MMVm</t>
  </si>
  <si>
    <t>https://drive.google.com/file/d/1oXtcM97W-dq6umdo_-0dDBKljD14MMVm/view?usp=drivesdk</t>
  </si>
  <si>
    <t>Document successfully created; Document successfully merged; PDF created; Emails Sent: [To: anandafadilla009@gmail.com]; Run via form trigger as fai@umsu.ac.id; Timestamp: May 6 2026 11:45 PM</t>
  </si>
  <si>
    <t>Dr. Abu Yazid Raisal, M.Pd.</t>
  </si>
  <si>
    <t>081380252592</t>
  </si>
  <si>
    <t>https://drive.google.com/open?id=1nOURKF-9DOyD0ph7fO2YtnkTZ7SrAYnw</t>
  </si>
  <si>
    <t>abuyazidraisal@umsu.ac.id</t>
  </si>
  <si>
    <t>1M_Ln0zg0C7icry3nWAZEVC3qQtDsXM4B</t>
  </si>
  <si>
    <t>https://drive.google.com/file/d/1M_Ln0zg0C7icry3nWAZEVC3qQtDsXM4B/view?usp=drivesdk</t>
  </si>
  <si>
    <t>Document successfully created; Document successfully merged; PDF created; Emails Sent: [To: abuyazidraisal@umsu.ac.id]; Run via form trigger as fai@umsu.ac.id; Timestamp: May 7 2026 12:01 AM</t>
  </si>
  <si>
    <t>Muhammad Hidayat, M.Pd</t>
  </si>
  <si>
    <t>0124029502</t>
  </si>
  <si>
    <t>085361162933</t>
  </si>
  <si>
    <t>https://drive.google.com/open?id=1QxyN93gQrfgXFgIyDYRZeqIDvDuNbkjP</t>
  </si>
  <si>
    <t>muhammadhidayat@umsu.ac.id</t>
  </si>
  <si>
    <t>1KP4JGSOdb0wmX11ugmqhvRALNzItCHCc</t>
  </si>
  <si>
    <t>https://drive.google.com/file/d/1KP4JGSOdb0wmX11ugmqhvRALNzItCHCc/view?usp=drivesdk</t>
  </si>
  <si>
    <t>Document successfully created; Document successfully merged; PDF created; Emails Sent: [To: muhammadhidayat@umsu.ac.id]; Run via form trigger as fai@umsu.ac.id; Timestamp: May 7 2026 12:01 AM</t>
  </si>
  <si>
    <t>Indah kesuma nur'aina</t>
  </si>
  <si>
    <t>081371417275</t>
  </si>
  <si>
    <t>https://drive.google.com/open?id=1tgO7HaDLWlX4mBBO2LTtcdFncVnG4HnX</t>
  </si>
  <si>
    <t>1mBAWvRPDenee3gJ8XGEo11Sbnqykm30o</t>
  </si>
  <si>
    <t>https://drive.google.com/file/d/1mBAWvRPDenee3gJ8XGEo11Sbnqykm30o/view?usp=drivesdk</t>
  </si>
  <si>
    <t>Document successfully created; Document successfully merged; PDF created; Emails Sent: [To: ainanur82989@gmail.com]; Run via form trigger as fai@umsu.ac.id; Timestamp: May 7 2026 12:03 AM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</si>
  <si>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</si>
  <si>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</si>
  <si>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</si>
  <si>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</si>
  <si>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</si>
  <si>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</si>
  <si>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</si>
  <si>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</si>
  <si>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</si>
  <si>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</si>
  <si>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</si>
  <si>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</si>
  <si>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</si>
  <si>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</si>
  <si>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</si>
  <si>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</si>
  <si>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</si>
  <si>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</si>
  <si>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</si>
  <si>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</si>
  <si>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</si>
  <si>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</si>
  <si>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</si>
  <si>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</si>
  <si>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</si>
  <si>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</si>
  <si>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</si>
  <si>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</si>
  <si>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</si>
  <si>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_1778055043131</t>
  </si>
  <si>
    <t>Praktisi Mengajar Prodi Ilmu Falak</t>
  </si>
  <si>
    <t>1aaBwyRNm-ecTuXUG-D2ygtQeN-cHTIDKxGYXMzfZDhM</t>
  </si>
  <si>
    <t>Praktisi Mengajar Prodi Ilmu Falak - &lt;&lt;Nama&gt;&gt;</t>
  </si>
  <si>
    <t>PDF</t>
  </si>
  <si>
    <t>["1w8r-C8yKUbbnkhRd2_sGc2t3O9BKTcb1"]</t>
  </si>
  <si>
    <t>[]</t>
  </si>
  <si>
    <t>MULTIPLE_OUTPUT</t>
  </si>
  <si>
    <t>[{"tag":"Nama","type":"STANDARD","details":{"isUnmapped":false,"headerMap":"Nama"}}]</t>
  </si>
  <si>
    <t>&lt;&lt;Email&gt;&gt;</t>
  </si>
  <si>
    <t>Assalamualaikum Bapak/Ibu &lt;&lt;Nama&gt;&gt; Terimakasih Telah Mengikuti Kegiatan  Praktisi Mengajar Prodi Ilmu Falak  Sampai Akhir,  Berikut Kami Lampirkan  Sertifikat Elektronik Praktisi Mengajar Prodi Ilmu Falak. Dan Sertifikat dicetak Pakai Kertas A4, wassalam.</t>
  </si>
  <si>
    <t>2026-05-07T04:03:27.815Z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</si>
</sst>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b/>
      <color theme="1"/>
      <name val="Arial"/>
      <scheme val="minor"/>
    </font>
    <font>
      <b/>
      <i/>
      <color rgb="FF000000"/>
      <name val="Arial"/>
      <scheme val="minor"/>
    </font>
    <font>
      <u/>
      <color rgb="FF0000FF"/>
      <name val="Roboto"/>
    </font>
    <font>
      <u/>
      <color rgb="FF0000F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2" fontId="4" numFmtId="0" xfId="0" applyAlignment="1" applyFill="1" applyFont="1">
      <alignment horizontal="left"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quotePrefix="1"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count="4" pivot="0" name="Form Responses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M31" displayName="Form_Responses" name="Form_Responses" id="1">
  <tableColumns count="13">
    <tableColumn name="Timestamp" id="1"/>
    <tableColumn name="Nama" id="2"/>
    <tableColumn name="Semester " id="3"/>
    <tableColumn name="Program Studi" id="4"/>
    <tableColumn name="Kelas" id="5"/>
    <tableColumn name="NIDN Dosen" id="6"/>
    <tableColumn name="WA (aktif)" id="7"/>
    <tableColumn name="Foto Kegiatan (minimal 1 foto)" id="8"/>
    <tableColumn name="Email" id="9"/>
    <tableColumn name="Merged Doc ID - Praktisi Mengajar Prodi Ilmu Falak" id="10"/>
    <tableColumn name="Merged Doc URL - Praktisi Mengajar Prodi Ilmu Falak" id="11"/>
    <tableColumn name="Link to merged Doc - Praktisi Mengajar Prodi Ilmu Falak" id="12"/>
    <tableColumn name="Document Merge Status - Praktisi Mengajar Prodi Ilmu Falak" id="13"/>
  </tableColumns>
  <tableStyleInfo name="Form Responses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bIpItcDcNkqKvu6bdfuKDkp7HtBDtPxO" TargetMode="External"/><Relationship Id="rId42" Type="http://schemas.openxmlformats.org/officeDocument/2006/relationships/hyperlink" Target="https://drive.google.com/open?id=1cISiQwhvjOXQEPraIHv_c9h014p_-M3F" TargetMode="External"/><Relationship Id="rId41" Type="http://schemas.openxmlformats.org/officeDocument/2006/relationships/hyperlink" Target="https://drive.google.com/file/d/17osSxOpJ0oZ2dUFtZcioaktTOl8GRfrA/view?usp=drivesdk" TargetMode="External"/><Relationship Id="rId44" Type="http://schemas.openxmlformats.org/officeDocument/2006/relationships/hyperlink" Target="https://drive.google.com/open?id=1djfzQvSKv8dPIlbDT6ImkNmTFlFuab4N" TargetMode="External"/><Relationship Id="rId43" Type="http://schemas.openxmlformats.org/officeDocument/2006/relationships/hyperlink" Target="https://drive.google.com/file/d/1utON7N_eD9cRJTIziLN13BMmoj0pBlll/view?usp=drivesdk" TargetMode="External"/><Relationship Id="rId46" Type="http://schemas.openxmlformats.org/officeDocument/2006/relationships/hyperlink" Target="https://drive.google.com/open?id=1YlJVHp1BViXPiIspNsq_p3lLeHzgTVko" TargetMode="External"/><Relationship Id="rId45" Type="http://schemas.openxmlformats.org/officeDocument/2006/relationships/hyperlink" Target="https://drive.google.com/file/d/1R7Ma_RA1gLg8KFOis--qh7xvpmDDnXYj/view?usp=drivesdk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drive.google.com/open?id=1dXhZCYwIKM6CTvFv5OOdGwTkwq4Jwh3s" TargetMode="External"/><Relationship Id="rId3" Type="http://schemas.openxmlformats.org/officeDocument/2006/relationships/hyperlink" Target="https://drive.google.com/file/d/16srvqPAWl-z06lVyw16-8UHfTSbKRUP3/view?usp=drivesdk" TargetMode="External"/><Relationship Id="rId4" Type="http://schemas.openxmlformats.org/officeDocument/2006/relationships/hyperlink" Target="https://drive.google.com/open?id=11dNQShc0gJbs9-6JogqfCMXjJVMj4iSi" TargetMode="External"/><Relationship Id="rId9" Type="http://schemas.openxmlformats.org/officeDocument/2006/relationships/hyperlink" Target="https://drive.google.com/file/d/1pIoWvmCuCl5MiTqyR9oVIaJKrGXS5zlR/view?usp=drivesdk" TargetMode="External"/><Relationship Id="rId48" Type="http://schemas.openxmlformats.org/officeDocument/2006/relationships/hyperlink" Target="https://drive.google.com/open?id=1l4JqzVJ0tEW4-Nv0fSjACgyOkJD6yNjQ" TargetMode="External"/><Relationship Id="rId47" Type="http://schemas.openxmlformats.org/officeDocument/2006/relationships/hyperlink" Target="https://drive.google.com/file/d/1iZz9BbjSuKL4gTMM4IE3AP3OwZGn6ckw/view?usp=drivesdk" TargetMode="External"/><Relationship Id="rId49" Type="http://schemas.openxmlformats.org/officeDocument/2006/relationships/hyperlink" Target="https://drive.google.com/file/d/1avR5Zq2c9QU-6nTYZItd6pq766D0vWrb/view?usp=drivesdk" TargetMode="External"/><Relationship Id="rId5" Type="http://schemas.openxmlformats.org/officeDocument/2006/relationships/hyperlink" Target="https://drive.google.com/file/d/1sml1WdbfsxZO-qwaK-FpDHyYXNJ9QHfi/view?usp=drivesdk" TargetMode="External"/><Relationship Id="rId6" Type="http://schemas.openxmlformats.org/officeDocument/2006/relationships/hyperlink" Target="https://drive.google.com/open?id=1CLHbVV9TDnPyXpdTdECqFFPlpyrpOMy4" TargetMode="External"/><Relationship Id="rId7" Type="http://schemas.openxmlformats.org/officeDocument/2006/relationships/hyperlink" Target="https://drive.google.com/file/d/15lwRRYDvhSedqioKOOx8OP4_QZ62hR3p/view?usp=drivesdk" TargetMode="External"/><Relationship Id="rId8" Type="http://schemas.openxmlformats.org/officeDocument/2006/relationships/hyperlink" Target="https://drive.google.com/open?id=1AxPw5geUBJ2P-8-ZmFid4CaacMNQDcWp" TargetMode="External"/><Relationship Id="rId31" Type="http://schemas.openxmlformats.org/officeDocument/2006/relationships/hyperlink" Target="https://drive.google.com/file/d/1kAwUGOpbhnPI5mK8rRJFPBEcKr6UPRmX/view?usp=drivesdk" TargetMode="External"/><Relationship Id="rId30" Type="http://schemas.openxmlformats.org/officeDocument/2006/relationships/hyperlink" Target="https://drive.google.com/open?id=1946mmSGJoBLj1JBI1xSnz-1mwEXs1Ndg" TargetMode="External"/><Relationship Id="rId33" Type="http://schemas.openxmlformats.org/officeDocument/2006/relationships/hyperlink" Target="https://drive.google.com/file/d/1PifIys0jwLFZ3Hsjbg_1VuKL8Y3NZJwS/view?usp=drivesdk" TargetMode="External"/><Relationship Id="rId32" Type="http://schemas.openxmlformats.org/officeDocument/2006/relationships/hyperlink" Target="https://drive.google.com/open?id=1wXDnFzAJh8PGIbDGL0DIytYQ0IL0fYUm" TargetMode="External"/><Relationship Id="rId35" Type="http://schemas.openxmlformats.org/officeDocument/2006/relationships/hyperlink" Target="https://drive.google.com/file/d/1f1jRcY2NQB3XKUnGlPFElpxDDriMIhYj/view?usp=drivesdk" TargetMode="External"/><Relationship Id="rId34" Type="http://schemas.openxmlformats.org/officeDocument/2006/relationships/hyperlink" Target="https://drive.google.com/open?id=1wTc1iHy2wkBATFgk_O-mqFJFBotqjEIU" TargetMode="External"/><Relationship Id="rId37" Type="http://schemas.openxmlformats.org/officeDocument/2006/relationships/hyperlink" Target="https://drive.google.com/file/d/1dkvyYbtUCA7QWjqJQ6-lS9i9U49OH8Ee/view?usp=drivesdk" TargetMode="External"/><Relationship Id="rId36" Type="http://schemas.openxmlformats.org/officeDocument/2006/relationships/hyperlink" Target="https://drive.google.com/open?id=1KfILqgK9jHcTdkFWHmvRbSyNarvmo5Ui" TargetMode="External"/><Relationship Id="rId39" Type="http://schemas.openxmlformats.org/officeDocument/2006/relationships/hyperlink" Target="https://drive.google.com/file/d/1lyqO-dOgo7rrMr6U9U9cptTNA_LxJp02/view?usp=drivesdk" TargetMode="External"/><Relationship Id="rId38" Type="http://schemas.openxmlformats.org/officeDocument/2006/relationships/hyperlink" Target="https://drive.google.com/open?id=13pwFGHp5ed9DoE_JImwQV3NzOplDvn96" TargetMode="External"/><Relationship Id="rId62" Type="http://schemas.openxmlformats.org/officeDocument/2006/relationships/drawing" Target="../drawings/drawing1.xml"/><Relationship Id="rId61" Type="http://schemas.openxmlformats.org/officeDocument/2006/relationships/hyperlink" Target="https://drive.google.com/file/d/1mBAWvRPDenee3gJ8XGEo11Sbnqykm30o/view?usp=drivesdk" TargetMode="External"/><Relationship Id="rId20" Type="http://schemas.openxmlformats.org/officeDocument/2006/relationships/hyperlink" Target="https://drive.google.com/open?id=1FBqFa2Q6g9i0cMza9_LSa9W_kbojUZjI" TargetMode="External"/><Relationship Id="rId63" Type="http://schemas.openxmlformats.org/officeDocument/2006/relationships/vmlDrawing" Target="../drawings/vmlDrawing1.vml"/><Relationship Id="rId22" Type="http://schemas.openxmlformats.org/officeDocument/2006/relationships/hyperlink" Target="https://drive.google.com/open?id=1TXtiUPGHrl5-I6Rvq9jbw-5_sYBx_b3H" TargetMode="External"/><Relationship Id="rId21" Type="http://schemas.openxmlformats.org/officeDocument/2006/relationships/hyperlink" Target="https://drive.google.com/file/d/1FXjhsJTnk7pxUBj4b8ki65OdLQWvHBqe/view?usp=drivesdk" TargetMode="External"/><Relationship Id="rId65" Type="http://schemas.openxmlformats.org/officeDocument/2006/relationships/table" Target="../tables/table1.xml"/><Relationship Id="rId24" Type="http://schemas.openxmlformats.org/officeDocument/2006/relationships/hyperlink" Target="https://drive.google.com/open?id=11pZOwRYbEwKYVI_Nma6P737p4tx2L8U4" TargetMode="External"/><Relationship Id="rId23" Type="http://schemas.openxmlformats.org/officeDocument/2006/relationships/hyperlink" Target="https://drive.google.com/file/d/1lH-Elfsd8o-womWRl-F80Ax1a6UWk2dH/view?usp=drivesdk" TargetMode="External"/><Relationship Id="rId60" Type="http://schemas.openxmlformats.org/officeDocument/2006/relationships/hyperlink" Target="https://drive.google.com/open?id=1tgO7HaDLWlX4mBBO2LTtcdFncVnG4HnX" TargetMode="External"/><Relationship Id="rId26" Type="http://schemas.openxmlformats.org/officeDocument/2006/relationships/hyperlink" Target="https://drive.google.com/open?id=1ylacNrrqAZNKP8YonIYguHxvl14g1UPn" TargetMode="External"/><Relationship Id="rId25" Type="http://schemas.openxmlformats.org/officeDocument/2006/relationships/hyperlink" Target="https://drive.google.com/file/d/1OwBQaNhCsoeecjVyn__oeCcGQupLqjbn/view?usp=drivesdk" TargetMode="External"/><Relationship Id="rId28" Type="http://schemas.openxmlformats.org/officeDocument/2006/relationships/hyperlink" Target="https://drive.google.com/open?id=1E0lkFsMjtWLA4t5rgGK9PYuiooRq27Rm" TargetMode="External"/><Relationship Id="rId27" Type="http://schemas.openxmlformats.org/officeDocument/2006/relationships/hyperlink" Target="https://drive.google.com/file/d/1IEWdqTfBRMwbownyd7wAUn1QskVAY4l3/view?usp=drivesdk" TargetMode="External"/><Relationship Id="rId29" Type="http://schemas.openxmlformats.org/officeDocument/2006/relationships/hyperlink" Target="https://drive.google.com/file/d/1yQUjHrBT3vbLGtdwMc1XcQWd755y4npz/view?usp=drivesdk" TargetMode="External"/><Relationship Id="rId51" Type="http://schemas.openxmlformats.org/officeDocument/2006/relationships/hyperlink" Target="https://drive.google.com/file/d/1ZTb6K76ZdyFVqeVOw4Q6zigYTGz_TVNe/view?usp=drivesdk" TargetMode="External"/><Relationship Id="rId50" Type="http://schemas.openxmlformats.org/officeDocument/2006/relationships/hyperlink" Target="https://drive.google.com/open?id=1Q-ynfJkJZKl3OnqhF55uV7z3LTmY0iju" TargetMode="External"/><Relationship Id="rId53" Type="http://schemas.openxmlformats.org/officeDocument/2006/relationships/hyperlink" Target="https://drive.google.com/file/d/16ZCThS0RS_36HeBhQVq5yUYs6nyYxfI7/view?usp=drivesdk" TargetMode="External"/><Relationship Id="rId52" Type="http://schemas.openxmlformats.org/officeDocument/2006/relationships/hyperlink" Target="https://drive.google.com/open?id=1bUW9g5FJgetXt78I_ewmXHrKsJwYTLXY" TargetMode="External"/><Relationship Id="rId11" Type="http://schemas.openxmlformats.org/officeDocument/2006/relationships/hyperlink" Target="https://drive.google.com/file/d/1cAxVgA0JD-C9XZcduJOPW-WNeE-lkRM1/view?usp=drivesdk" TargetMode="External"/><Relationship Id="rId55" Type="http://schemas.openxmlformats.org/officeDocument/2006/relationships/hyperlink" Target="https://drive.google.com/file/d/1oXtcM97W-dq6umdo_-0dDBKljD14MMVm/view?usp=drivesdk" TargetMode="External"/><Relationship Id="rId10" Type="http://schemas.openxmlformats.org/officeDocument/2006/relationships/hyperlink" Target="https://drive.google.com/open?id=1onYPS06X-Ge-QFURwopQu134ZefkfnWj" TargetMode="External"/><Relationship Id="rId54" Type="http://schemas.openxmlformats.org/officeDocument/2006/relationships/hyperlink" Target="https://drive.google.com/open?id=1qTtj2OUVgSmJ5NfceAX4Lm0IqBiy--PB" TargetMode="External"/><Relationship Id="rId13" Type="http://schemas.openxmlformats.org/officeDocument/2006/relationships/hyperlink" Target="https://drive.google.com/file/d/1kBdgiWnC5SvJIoDy2c81wqblLX5qVIBq/view?usp=drivesdk" TargetMode="External"/><Relationship Id="rId57" Type="http://schemas.openxmlformats.org/officeDocument/2006/relationships/hyperlink" Target="https://drive.google.com/file/d/1M_Ln0zg0C7icry3nWAZEVC3qQtDsXM4B/view?usp=drivesdk" TargetMode="External"/><Relationship Id="rId12" Type="http://schemas.openxmlformats.org/officeDocument/2006/relationships/hyperlink" Target="https://drive.google.com/open?id=119kMFnPY2DYTb7ta-xrjMWuTfLwB839U" TargetMode="External"/><Relationship Id="rId56" Type="http://schemas.openxmlformats.org/officeDocument/2006/relationships/hyperlink" Target="https://drive.google.com/open?id=1nOURKF-9DOyD0ph7fO2YtnkTZ7SrAYnw" TargetMode="External"/><Relationship Id="rId15" Type="http://schemas.openxmlformats.org/officeDocument/2006/relationships/hyperlink" Target="https://drive.google.com/file/d/1bUyIU6iJmqFzziAFdsyMdbncSrqATs81/view?usp=drivesdk" TargetMode="External"/><Relationship Id="rId59" Type="http://schemas.openxmlformats.org/officeDocument/2006/relationships/hyperlink" Target="https://drive.google.com/file/d/1KP4JGSOdb0wmX11ugmqhvRALNzItCHCc/view?usp=drivesdk" TargetMode="External"/><Relationship Id="rId14" Type="http://schemas.openxmlformats.org/officeDocument/2006/relationships/hyperlink" Target="https://drive.google.com/open?id=1OKrxfUzMI2l-qQydRPu1ExIcM7kpKoIt" TargetMode="External"/><Relationship Id="rId58" Type="http://schemas.openxmlformats.org/officeDocument/2006/relationships/hyperlink" Target="https://drive.google.com/open?id=1QxyN93gQrfgXFgIyDYRZeqIDvDuNbkjP" TargetMode="External"/><Relationship Id="rId17" Type="http://schemas.openxmlformats.org/officeDocument/2006/relationships/hyperlink" Target="https://drive.google.com/file/d/1oo1VOpVCguK0dF5HDsft_oaWxPORln6O/view?usp=drivesdk" TargetMode="External"/><Relationship Id="rId16" Type="http://schemas.openxmlformats.org/officeDocument/2006/relationships/hyperlink" Target="https://drive.google.com/open?id=1yDXvqHZ6_wJYDWIFON3M_OlqVvxRglHi" TargetMode="External"/><Relationship Id="rId19" Type="http://schemas.openxmlformats.org/officeDocument/2006/relationships/hyperlink" Target="https://drive.google.com/file/d/1a981XrUmbWBGoWe2SD_0lkpjcDxmzyZ-/view?usp=drivesdk" TargetMode="External"/><Relationship Id="rId18" Type="http://schemas.openxmlformats.org/officeDocument/2006/relationships/hyperlink" Target="https://drive.google.com/open?id=17Fo_fL22Go5rbT2m63oXz0uJqH4-KTVC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3" width="26.0"/>
    <col customWidth="1" min="4" max="7" width="18.88"/>
    <col customWidth="1" min="8" max="8" width="28.75"/>
    <col customWidth="1" min="9" max="15" width="18.88"/>
  </cols>
  <sheetData>
    <row r="1" ht="22.5" customHeight="1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ht="22.5" customHeight="1">
      <c r="A2" s="5">
        <v>46149.31448688658</v>
      </c>
      <c r="B2" s="6" t="s">
        <v>13</v>
      </c>
      <c r="C2" s="6" t="s">
        <v>14</v>
      </c>
      <c r="D2" s="6" t="s">
        <v>15</v>
      </c>
      <c r="E2" s="6" t="s">
        <v>16</v>
      </c>
      <c r="G2" s="6" t="s">
        <v>17</v>
      </c>
      <c r="H2" s="7" t="s">
        <v>18</v>
      </c>
      <c r="I2" s="6" t="s">
        <v>19</v>
      </c>
      <c r="J2" s="6" t="s">
        <v>20</v>
      </c>
      <c r="K2" s="7" t="s">
        <v>21</v>
      </c>
      <c r="L2" s="8" t="str">
        <f>HYPERLINK("https://drive.google.com/file/d/16srvqPAWl-z06lVyw16-8UHfTSbKRUP3/view?usp=drivesdk","Praktisi Mengajar Prodi Ilmu Falak - Khairunnisa Najwa Barinuri ")</f>
        <v>Praktisi Mengajar Prodi Ilmu Falak - Khairunnisa Najwa Barinuri </v>
      </c>
      <c r="M2" s="6" t="s">
        <v>22</v>
      </c>
    </row>
    <row r="3" ht="22.5" customHeight="1">
      <c r="A3" s="5">
        <v>46149.31505665509</v>
      </c>
      <c r="B3" s="6" t="s">
        <v>23</v>
      </c>
      <c r="C3" s="6" t="s">
        <v>14</v>
      </c>
      <c r="D3" s="6" t="s">
        <v>15</v>
      </c>
      <c r="E3" s="6" t="s">
        <v>16</v>
      </c>
      <c r="G3" s="9" t="s">
        <v>24</v>
      </c>
      <c r="H3" s="7" t="s">
        <v>25</v>
      </c>
      <c r="I3" s="6" t="s">
        <v>26</v>
      </c>
      <c r="J3" s="6" t="s">
        <v>27</v>
      </c>
      <c r="K3" s="7" t="s">
        <v>28</v>
      </c>
      <c r="L3" s="8" t="str">
        <f>HYPERLINK("https://drive.google.com/file/d/1sml1WdbfsxZO-qwaK-FpDHyYXNJ9QHfi/view?usp=drivesdk","Praktisi Mengajar Prodi Ilmu Falak - Nabila Thahthawy Chanas ")</f>
        <v>Praktisi Mengajar Prodi Ilmu Falak - Nabila Thahthawy Chanas </v>
      </c>
      <c r="M3" s="6" t="s">
        <v>29</v>
      </c>
    </row>
    <row r="4" ht="22.5" customHeight="1">
      <c r="A4" s="5">
        <v>46149.31851887731</v>
      </c>
      <c r="B4" s="6" t="s">
        <v>30</v>
      </c>
      <c r="C4" s="6" t="s">
        <v>14</v>
      </c>
      <c r="D4" s="6" t="s">
        <v>31</v>
      </c>
      <c r="E4" s="6" t="s">
        <v>16</v>
      </c>
      <c r="G4" s="9" t="s">
        <v>32</v>
      </c>
      <c r="H4" s="7" t="s">
        <v>33</v>
      </c>
      <c r="I4" s="6" t="s">
        <v>34</v>
      </c>
      <c r="J4" s="6" t="s">
        <v>35</v>
      </c>
      <c r="K4" s="7" t="s">
        <v>36</v>
      </c>
      <c r="L4" s="8" t="str">
        <f>HYPERLINK("https://drive.google.com/file/d/15lwRRYDvhSedqioKOOx8OP4_QZ62hR3p/view?usp=drivesdk","Praktisi Mengajar Prodi Ilmu Falak - Zikran Nafi' Bugis ")</f>
        <v>Praktisi Mengajar Prodi Ilmu Falak - Zikran Nafi' Bugis </v>
      </c>
      <c r="M4" s="6" t="s">
        <v>37</v>
      </c>
    </row>
    <row r="5" ht="22.5" customHeight="1">
      <c r="A5" s="5">
        <v>46149.31908743056</v>
      </c>
      <c r="B5" s="6" t="s">
        <v>38</v>
      </c>
      <c r="C5" s="6" t="s">
        <v>14</v>
      </c>
      <c r="D5" s="6" t="s">
        <v>15</v>
      </c>
      <c r="E5" s="6" t="s">
        <v>16</v>
      </c>
      <c r="G5" s="9" t="s">
        <v>39</v>
      </c>
      <c r="H5" s="7" t="s">
        <v>40</v>
      </c>
      <c r="I5" s="6" t="s">
        <v>41</v>
      </c>
      <c r="J5" s="6" t="s">
        <v>42</v>
      </c>
      <c r="K5" s="7" t="s">
        <v>43</v>
      </c>
      <c r="L5" s="8" t="str">
        <f>HYPERLINK("https://drive.google.com/file/d/1pIoWvmCuCl5MiTqyR9oVIaJKrGXS5zlR/view?usp=drivesdk","Praktisi Mengajar Prodi Ilmu Falak - DTM. Randi Oktian Zulhar")</f>
        <v>Praktisi Mengajar Prodi Ilmu Falak - DTM. Randi Oktian Zulhar</v>
      </c>
      <c r="M5" s="6" t="s">
        <v>44</v>
      </c>
    </row>
    <row r="6" ht="22.5" customHeight="1">
      <c r="A6" s="5">
        <v>46149.321379733796</v>
      </c>
      <c r="B6" s="6" t="s">
        <v>45</v>
      </c>
      <c r="C6" s="6" t="s">
        <v>14</v>
      </c>
      <c r="D6" s="6" t="s">
        <v>15</v>
      </c>
      <c r="E6" s="6" t="s">
        <v>16</v>
      </c>
      <c r="G6" s="9" t="s">
        <v>46</v>
      </c>
      <c r="H6" s="7" t="s">
        <v>47</v>
      </c>
      <c r="I6" s="6" t="s">
        <v>48</v>
      </c>
      <c r="J6" s="6" t="s">
        <v>49</v>
      </c>
      <c r="K6" s="7" t="s">
        <v>50</v>
      </c>
      <c r="L6" s="8" t="str">
        <f>HYPERLINK("https://drive.google.com/file/d/1cAxVgA0JD-C9XZcduJOPW-WNeE-lkRM1/view?usp=drivesdk","Praktisi Mengajar Prodi Ilmu Falak - Anas Mahrus Harefa ")</f>
        <v>Praktisi Mengajar Prodi Ilmu Falak - Anas Mahrus Harefa </v>
      </c>
      <c r="M6" s="6" t="s">
        <v>51</v>
      </c>
    </row>
    <row r="7" ht="22.5" customHeight="1">
      <c r="A7" s="5">
        <v>46149.32574193287</v>
      </c>
      <c r="B7" s="6" t="s">
        <v>52</v>
      </c>
      <c r="C7" s="6" t="s">
        <v>53</v>
      </c>
      <c r="D7" s="6" t="s">
        <v>15</v>
      </c>
      <c r="E7" s="6" t="s">
        <v>16</v>
      </c>
      <c r="G7" s="9" t="s">
        <v>54</v>
      </c>
      <c r="H7" s="7" t="s">
        <v>55</v>
      </c>
      <c r="I7" s="6" t="s">
        <v>56</v>
      </c>
      <c r="J7" s="6" t="s">
        <v>57</v>
      </c>
      <c r="K7" s="7" t="s">
        <v>58</v>
      </c>
      <c r="L7" s="8" t="str">
        <f>HYPERLINK("https://drive.google.com/file/d/1kBdgiWnC5SvJIoDy2c81wqblLX5qVIBq/view?usp=drivesdk","Praktisi Mengajar Prodi Ilmu Falak - Fitriah Aljabri")</f>
        <v>Praktisi Mengajar Prodi Ilmu Falak - Fitriah Aljabri</v>
      </c>
      <c r="M7" s="6" t="s">
        <v>59</v>
      </c>
    </row>
    <row r="8" ht="22.5" customHeight="1">
      <c r="A8" s="5">
        <v>46149.32614290509</v>
      </c>
      <c r="B8" s="6" t="s">
        <v>60</v>
      </c>
      <c r="C8" s="6" t="s">
        <v>61</v>
      </c>
      <c r="D8" s="6" t="s">
        <v>15</v>
      </c>
      <c r="E8" s="6" t="s">
        <v>16</v>
      </c>
      <c r="G8" s="9" t="s">
        <v>62</v>
      </c>
      <c r="H8" s="7" t="s">
        <v>63</v>
      </c>
      <c r="I8" s="6" t="s">
        <v>64</v>
      </c>
      <c r="J8" s="6" t="s">
        <v>65</v>
      </c>
      <c r="K8" s="7" t="s">
        <v>66</v>
      </c>
      <c r="L8" s="8" t="str">
        <f>HYPERLINK("https://drive.google.com/file/d/1bUyIU6iJmqFzziAFdsyMdbncSrqATs81/view?usp=drivesdk","Praktisi Mengajar Prodi Ilmu Falak - Rusdiansyah")</f>
        <v>Praktisi Mengajar Prodi Ilmu Falak - Rusdiansyah</v>
      </c>
      <c r="M8" s="6" t="s">
        <v>67</v>
      </c>
    </row>
    <row r="9" ht="22.5" customHeight="1">
      <c r="A9" s="5">
        <v>46149.32639318287</v>
      </c>
      <c r="B9" s="6" t="s">
        <v>68</v>
      </c>
      <c r="C9" s="6" t="s">
        <v>61</v>
      </c>
      <c r="D9" s="6" t="s">
        <v>15</v>
      </c>
      <c r="E9" s="6" t="s">
        <v>16</v>
      </c>
      <c r="G9" s="9" t="s">
        <v>69</v>
      </c>
      <c r="H9" s="7" t="s">
        <v>70</v>
      </c>
      <c r="I9" s="6" t="s">
        <v>71</v>
      </c>
      <c r="J9" s="6" t="s">
        <v>72</v>
      </c>
      <c r="K9" s="7" t="s">
        <v>73</v>
      </c>
      <c r="L9" s="8" t="str">
        <f>HYPERLINK("https://drive.google.com/file/d/1oo1VOpVCguK0dF5HDsft_oaWxPORln6O/view?usp=drivesdk","Praktisi Mengajar Prodi Ilmu Falak - Pahwana Faransyah ")</f>
        <v>Praktisi Mengajar Prodi Ilmu Falak - Pahwana Faransyah </v>
      </c>
      <c r="M9" s="6" t="s">
        <v>74</v>
      </c>
    </row>
    <row r="10" ht="22.5" customHeight="1">
      <c r="A10" s="5">
        <v>46149.32747359954</v>
      </c>
      <c r="B10" s="6" t="s">
        <v>75</v>
      </c>
      <c r="C10" s="6" t="s">
        <v>61</v>
      </c>
      <c r="D10" s="6" t="s">
        <v>15</v>
      </c>
      <c r="E10" s="6" t="s">
        <v>16</v>
      </c>
      <c r="G10" s="9" t="s">
        <v>76</v>
      </c>
      <c r="H10" s="7" t="s">
        <v>77</v>
      </c>
      <c r="I10" s="6" t="s">
        <v>78</v>
      </c>
      <c r="J10" s="6" t="s">
        <v>79</v>
      </c>
      <c r="K10" s="7" t="s">
        <v>80</v>
      </c>
      <c r="L10" s="8" t="str">
        <f>HYPERLINK("https://drive.google.com/file/d/1a981XrUmbWBGoWe2SD_0lkpjcDxmzyZ-/view?usp=drivesdk","Praktisi Mengajar Prodi Ilmu Falak - DIMAS WINDIRA ")</f>
        <v>Praktisi Mengajar Prodi Ilmu Falak - DIMAS WINDIRA </v>
      </c>
      <c r="M10" s="6" t="s">
        <v>81</v>
      </c>
    </row>
    <row r="11" ht="22.5" customHeight="1">
      <c r="A11" s="5">
        <v>46149.327513530094</v>
      </c>
      <c r="B11" s="6" t="s">
        <v>82</v>
      </c>
      <c r="C11" s="6" t="s">
        <v>14</v>
      </c>
      <c r="D11" s="6" t="s">
        <v>15</v>
      </c>
      <c r="E11" s="6" t="s">
        <v>16</v>
      </c>
      <c r="G11" s="9" t="s">
        <v>83</v>
      </c>
      <c r="H11" s="7" t="s">
        <v>84</v>
      </c>
      <c r="I11" s="6" t="s">
        <v>85</v>
      </c>
      <c r="J11" s="6" t="s">
        <v>86</v>
      </c>
      <c r="K11" s="7" t="s">
        <v>87</v>
      </c>
      <c r="L11" s="8" t="str">
        <f>HYPERLINK("https://drive.google.com/file/d/1FXjhsJTnk7pxUBj4b8ki65OdLQWvHBqe/view?usp=drivesdk","Praktisi Mengajar Prodi Ilmu Falak - Rumaisha Zahira")</f>
        <v>Praktisi Mengajar Prodi Ilmu Falak - Rumaisha Zahira</v>
      </c>
      <c r="M11" s="6" t="s">
        <v>88</v>
      </c>
    </row>
    <row r="12" ht="22.5" customHeight="1">
      <c r="A12" s="5">
        <v>46149.32773471065</v>
      </c>
      <c r="B12" s="6" t="s">
        <v>89</v>
      </c>
      <c r="C12" s="6" t="s">
        <v>14</v>
      </c>
      <c r="D12" s="6" t="s">
        <v>15</v>
      </c>
      <c r="E12" s="6" t="s">
        <v>16</v>
      </c>
      <c r="G12" s="9" t="s">
        <v>90</v>
      </c>
      <c r="H12" s="7" t="s">
        <v>91</v>
      </c>
      <c r="I12" s="6" t="s">
        <v>92</v>
      </c>
      <c r="J12" s="6" t="s">
        <v>93</v>
      </c>
      <c r="K12" s="7" t="s">
        <v>94</v>
      </c>
      <c r="L12" s="8" t="str">
        <f>HYPERLINK("https://drive.google.com/file/d/1lH-Elfsd8o-womWRl-F80Ax1a6UWk2dH/view?usp=drivesdk","Praktisi Mengajar Prodi Ilmu Falak - Jihan Nafilah")</f>
        <v>Praktisi Mengajar Prodi Ilmu Falak - Jihan Nafilah</v>
      </c>
      <c r="M12" s="6" t="s">
        <v>95</v>
      </c>
    </row>
    <row r="13" ht="22.5" customHeight="1">
      <c r="A13" s="5">
        <v>46149.328248935184</v>
      </c>
      <c r="B13" s="6" t="s">
        <v>96</v>
      </c>
      <c r="C13" s="6" t="s">
        <v>53</v>
      </c>
      <c r="D13" s="6" t="s">
        <v>15</v>
      </c>
      <c r="E13" s="6" t="s">
        <v>16</v>
      </c>
      <c r="G13" s="9" t="s">
        <v>97</v>
      </c>
      <c r="H13" s="7" t="s">
        <v>98</v>
      </c>
      <c r="I13" s="6" t="s">
        <v>99</v>
      </c>
      <c r="J13" s="6" t="s">
        <v>100</v>
      </c>
      <c r="K13" s="7" t="s">
        <v>101</v>
      </c>
      <c r="L13" s="8" t="str">
        <f>HYPERLINK("https://drive.google.com/file/d/1OwBQaNhCsoeecjVyn__oeCcGQupLqjbn/view?usp=drivesdk","Praktisi Mengajar Prodi Ilmu Falak - Rafikatul Wardah Nst")</f>
        <v>Praktisi Mengajar Prodi Ilmu Falak - Rafikatul Wardah Nst</v>
      </c>
      <c r="M13" s="6" t="s">
        <v>102</v>
      </c>
    </row>
    <row r="14" ht="22.5" customHeight="1">
      <c r="A14" s="5">
        <v>46149.328268680554</v>
      </c>
      <c r="B14" s="6" t="s">
        <v>103</v>
      </c>
      <c r="C14" s="6" t="s">
        <v>14</v>
      </c>
      <c r="D14" s="6" t="s">
        <v>15</v>
      </c>
      <c r="E14" s="6" t="s">
        <v>16</v>
      </c>
      <c r="G14" s="9" t="s">
        <v>104</v>
      </c>
      <c r="H14" s="7" t="s">
        <v>105</v>
      </c>
      <c r="I14" s="6" t="s">
        <v>106</v>
      </c>
      <c r="J14" s="6" t="s">
        <v>107</v>
      </c>
      <c r="K14" s="7" t="s">
        <v>108</v>
      </c>
      <c r="L14" s="8" t="str">
        <f>HYPERLINK("https://drive.google.com/file/d/1IEWdqTfBRMwbownyd7wAUn1QskVAY4l3/view?usp=drivesdk","Praktisi Mengajar Prodi Ilmu Falak - Rizky Suci Ayunda ")</f>
        <v>Praktisi Mengajar Prodi Ilmu Falak - Rizky Suci Ayunda </v>
      </c>
      <c r="M14" s="6" t="s">
        <v>109</v>
      </c>
    </row>
    <row r="15" ht="22.5" customHeight="1">
      <c r="A15" s="5">
        <v>46149.32840403935</v>
      </c>
      <c r="B15" s="6" t="s">
        <v>110</v>
      </c>
      <c r="C15" s="6" t="s">
        <v>14</v>
      </c>
      <c r="D15" s="6" t="s">
        <v>15</v>
      </c>
      <c r="E15" s="6" t="s">
        <v>16</v>
      </c>
      <c r="G15" s="9" t="s">
        <v>111</v>
      </c>
      <c r="H15" s="7" t="s">
        <v>112</v>
      </c>
      <c r="I15" s="6" t="s">
        <v>113</v>
      </c>
      <c r="J15" s="6" t="s">
        <v>114</v>
      </c>
      <c r="K15" s="7" t="s">
        <v>115</v>
      </c>
      <c r="L15" s="8" t="str">
        <f>HYPERLINK("https://drive.google.com/file/d/1yQUjHrBT3vbLGtdwMc1XcQWd755y4npz/view?usp=drivesdk","Praktisi Mengajar Prodi Ilmu Falak - Wardatul khairia hidayani")</f>
        <v>Praktisi Mengajar Prodi Ilmu Falak - Wardatul khairia hidayani</v>
      </c>
      <c r="M15" s="6" t="s">
        <v>116</v>
      </c>
    </row>
    <row r="16" ht="22.5" customHeight="1">
      <c r="A16" s="5">
        <v>46149.32845390047</v>
      </c>
      <c r="B16" s="6" t="s">
        <v>117</v>
      </c>
      <c r="C16" s="6" t="s">
        <v>61</v>
      </c>
      <c r="D16" s="6" t="s">
        <v>15</v>
      </c>
      <c r="E16" s="6" t="s">
        <v>16</v>
      </c>
      <c r="G16" s="9" t="s">
        <v>118</v>
      </c>
      <c r="H16" s="7" t="s">
        <v>119</v>
      </c>
      <c r="I16" s="6" t="s">
        <v>120</v>
      </c>
      <c r="J16" s="6" t="s">
        <v>121</v>
      </c>
      <c r="K16" s="7" t="s">
        <v>122</v>
      </c>
      <c r="L16" s="8" t="str">
        <f>HYPERLINK("https://drive.google.com/file/d/1kAwUGOpbhnPI5mK8rRJFPBEcKr6UPRmX/view?usp=drivesdk","Praktisi Mengajar Prodi Ilmu Falak - Darell Gadhi Purnomo ")</f>
        <v>Praktisi Mengajar Prodi Ilmu Falak - Darell Gadhi Purnomo </v>
      </c>
      <c r="M16" s="6" t="s">
        <v>123</v>
      </c>
    </row>
    <row r="17" ht="22.5" customHeight="1">
      <c r="A17" s="5">
        <v>46149.3377142824</v>
      </c>
      <c r="B17" s="6" t="s">
        <v>124</v>
      </c>
      <c r="C17" s="6" t="s">
        <v>14</v>
      </c>
      <c r="D17" s="6" t="s">
        <v>15</v>
      </c>
      <c r="E17" s="6" t="s">
        <v>16</v>
      </c>
      <c r="G17" s="9" t="s">
        <v>125</v>
      </c>
      <c r="H17" s="7" t="s">
        <v>126</v>
      </c>
      <c r="I17" s="6" t="s">
        <v>127</v>
      </c>
      <c r="J17" s="6" t="s">
        <v>128</v>
      </c>
      <c r="K17" s="7" t="s">
        <v>129</v>
      </c>
      <c r="L17" s="8" t="str">
        <f>HYPERLINK("https://drive.google.com/file/d/1PifIys0jwLFZ3Hsjbg_1VuKL8Y3NZJwS/view?usp=drivesdk","Praktisi Mengajar Prodi Ilmu Falak - Aldi Muslim")</f>
        <v>Praktisi Mengajar Prodi Ilmu Falak - Aldi Muslim</v>
      </c>
      <c r="M17" s="6" t="s">
        <v>130</v>
      </c>
    </row>
    <row r="18" ht="22.5" customHeight="1">
      <c r="A18" s="5">
        <v>46149.33787134259</v>
      </c>
      <c r="B18" s="6" t="s">
        <v>131</v>
      </c>
      <c r="C18" s="6" t="s">
        <v>53</v>
      </c>
      <c r="D18" s="6" t="s">
        <v>15</v>
      </c>
      <c r="E18" s="6" t="s">
        <v>16</v>
      </c>
      <c r="G18" s="9" t="s">
        <v>132</v>
      </c>
      <c r="H18" s="7" t="s">
        <v>133</v>
      </c>
      <c r="I18" s="6" t="s">
        <v>134</v>
      </c>
      <c r="J18" s="6" t="s">
        <v>135</v>
      </c>
      <c r="K18" s="7" t="s">
        <v>136</v>
      </c>
      <c r="L18" s="8" t="str">
        <f>HYPERLINK("https://drive.google.com/file/d/1f1jRcY2NQB3XKUnGlPFElpxDDriMIhYj/view?usp=drivesdk","Praktisi Mengajar Prodi Ilmu Falak - Rihan Yuhyi")</f>
        <v>Praktisi Mengajar Prodi Ilmu Falak - Rihan Yuhyi</v>
      </c>
      <c r="M18" s="6" t="s">
        <v>137</v>
      </c>
    </row>
    <row r="19" ht="22.5" customHeight="1">
      <c r="A19" s="5">
        <v>46149.34130944444</v>
      </c>
      <c r="B19" s="6" t="s">
        <v>138</v>
      </c>
      <c r="C19" s="6" t="s">
        <v>14</v>
      </c>
      <c r="D19" s="6" t="s">
        <v>15</v>
      </c>
      <c r="E19" s="6" t="s">
        <v>16</v>
      </c>
      <c r="G19" s="9" t="s">
        <v>139</v>
      </c>
      <c r="H19" s="7" t="s">
        <v>140</v>
      </c>
      <c r="I19" s="6" t="s">
        <v>141</v>
      </c>
      <c r="J19" s="6" t="s">
        <v>142</v>
      </c>
      <c r="K19" s="7" t="s">
        <v>143</v>
      </c>
      <c r="L19" s="8" t="str">
        <f>HYPERLINK("https://drive.google.com/file/d/1dkvyYbtUCA7QWjqJQ6-lS9i9U49OH8Ee/view?usp=drivesdk","Praktisi Mengajar Prodi Ilmu Falak - Sandika Alfalaah")</f>
        <v>Praktisi Mengajar Prodi Ilmu Falak - Sandika Alfalaah</v>
      </c>
      <c r="M19" s="6" t="s">
        <v>144</v>
      </c>
    </row>
    <row r="20" ht="22.5" customHeight="1">
      <c r="A20" s="5">
        <v>46149.344463726855</v>
      </c>
      <c r="B20" s="6" t="s">
        <v>145</v>
      </c>
      <c r="C20" s="6" t="s">
        <v>61</v>
      </c>
      <c r="D20" s="6" t="s">
        <v>15</v>
      </c>
      <c r="E20" s="6" t="s">
        <v>16</v>
      </c>
      <c r="G20" s="9" t="s">
        <v>146</v>
      </c>
      <c r="H20" s="7" t="s">
        <v>147</v>
      </c>
      <c r="I20" s="6" t="s">
        <v>148</v>
      </c>
      <c r="J20" s="6" t="s">
        <v>149</v>
      </c>
      <c r="K20" s="7" t="s">
        <v>150</v>
      </c>
      <c r="L20" s="8" t="str">
        <f>HYPERLINK("https://drive.google.com/file/d/1lyqO-dOgo7rrMr6U9U9cptTNA_LxJp02/view?usp=drivesdk","Praktisi Mengajar Prodi Ilmu Falak - Framudia Dwi Wicaksono")</f>
        <v>Praktisi Mengajar Prodi Ilmu Falak - Framudia Dwi Wicaksono</v>
      </c>
      <c r="M20" s="6" t="s">
        <v>151</v>
      </c>
    </row>
    <row r="21" ht="22.5" customHeight="1">
      <c r="A21" s="5">
        <v>46149.34626443287</v>
      </c>
      <c r="B21" s="6" t="s">
        <v>152</v>
      </c>
      <c r="C21" s="6" t="s">
        <v>14</v>
      </c>
      <c r="D21" s="6" t="s">
        <v>15</v>
      </c>
      <c r="E21" s="6" t="s">
        <v>16</v>
      </c>
      <c r="G21" s="9" t="s">
        <v>153</v>
      </c>
      <c r="H21" s="7" t="s">
        <v>154</v>
      </c>
      <c r="I21" s="6" t="s">
        <v>155</v>
      </c>
      <c r="J21" s="6" t="s">
        <v>156</v>
      </c>
      <c r="K21" s="7" t="s">
        <v>157</v>
      </c>
      <c r="L21" s="8" t="str">
        <f>HYPERLINK("https://drive.google.com/file/d/17osSxOpJ0oZ2dUFtZcioaktTOl8GRfrA/view?usp=drivesdk","Praktisi Mengajar Prodi Ilmu Falak - Jihadin Jihad")</f>
        <v>Praktisi Mengajar Prodi Ilmu Falak - Jihadin Jihad</v>
      </c>
      <c r="M21" s="6" t="s">
        <v>158</v>
      </c>
    </row>
    <row r="22" ht="22.5" customHeight="1">
      <c r="A22" s="5">
        <v>46149.346278425925</v>
      </c>
      <c r="B22" s="6" t="s">
        <v>159</v>
      </c>
      <c r="C22" s="6" t="s">
        <v>53</v>
      </c>
      <c r="D22" s="6" t="s">
        <v>15</v>
      </c>
      <c r="E22" s="6" t="s">
        <v>16</v>
      </c>
      <c r="G22" s="9" t="s">
        <v>160</v>
      </c>
      <c r="H22" s="7" t="s">
        <v>161</v>
      </c>
      <c r="I22" s="6" t="s">
        <v>162</v>
      </c>
      <c r="J22" s="6" t="s">
        <v>163</v>
      </c>
      <c r="K22" s="7" t="s">
        <v>164</v>
      </c>
      <c r="L22" s="8" t="str">
        <f>HYPERLINK("https://drive.google.com/file/d/1utON7N_eD9cRJTIziLN13BMmoj0pBlll/view?usp=drivesdk","Praktisi Mengajar Prodi Ilmu Falak - Rival Gibran Zen ")</f>
        <v>Praktisi Mengajar Prodi Ilmu Falak - Rival Gibran Zen </v>
      </c>
      <c r="M22" s="6" t="s">
        <v>165</v>
      </c>
    </row>
    <row r="23" ht="22.5" customHeight="1">
      <c r="A23" s="5">
        <v>46149.36118128472</v>
      </c>
      <c r="B23" s="6" t="s">
        <v>166</v>
      </c>
      <c r="C23" s="6" t="s">
        <v>53</v>
      </c>
      <c r="D23" s="6" t="s">
        <v>15</v>
      </c>
      <c r="E23" s="6" t="s">
        <v>16</v>
      </c>
      <c r="G23" s="9" t="s">
        <v>167</v>
      </c>
      <c r="H23" s="7" t="s">
        <v>168</v>
      </c>
      <c r="I23" s="6" t="s">
        <v>169</v>
      </c>
      <c r="J23" s="6" t="s">
        <v>170</v>
      </c>
      <c r="K23" s="7" t="s">
        <v>171</v>
      </c>
      <c r="L23" s="8" t="str">
        <f>HYPERLINK("https://drive.google.com/file/d/1R7Ma_RA1gLg8KFOis--qh7xvpmDDnXYj/view?usp=drivesdk","Praktisi Mengajar Prodi Ilmu Falak - Mahmuda Marbun")</f>
        <v>Praktisi Mengajar Prodi Ilmu Falak - Mahmuda Marbun</v>
      </c>
      <c r="M23" s="6" t="s">
        <v>172</v>
      </c>
    </row>
    <row r="24" ht="22.5" customHeight="1">
      <c r="A24" s="5">
        <v>46149.45456883102</v>
      </c>
      <c r="B24" s="6" t="s">
        <v>173</v>
      </c>
      <c r="C24" s="6" t="s">
        <v>14</v>
      </c>
      <c r="D24" s="6" t="s">
        <v>15</v>
      </c>
      <c r="E24" s="6" t="s">
        <v>16</v>
      </c>
      <c r="G24" s="9" t="s">
        <v>174</v>
      </c>
      <c r="H24" s="7" t="s">
        <v>175</v>
      </c>
      <c r="I24" s="6" t="s">
        <v>176</v>
      </c>
      <c r="J24" s="6" t="s">
        <v>177</v>
      </c>
      <c r="K24" s="7" t="s">
        <v>178</v>
      </c>
      <c r="L24" s="8" t="str">
        <f>HYPERLINK("https://drive.google.com/file/d/1iZz9BbjSuKL4gTMM4IE3AP3OwZGn6ckw/view?usp=drivesdk","Praktisi Mengajar Prodi Ilmu Falak - Vania Azzahra Lubis ")</f>
        <v>Praktisi Mengajar Prodi Ilmu Falak - Vania Azzahra Lubis </v>
      </c>
      <c r="M24" s="6" t="s">
        <v>179</v>
      </c>
    </row>
    <row r="25" ht="22.5" customHeight="1">
      <c r="A25" s="5">
        <v>46149.384932800924</v>
      </c>
      <c r="B25" s="6" t="s">
        <v>180</v>
      </c>
      <c r="C25" s="6" t="s">
        <v>53</v>
      </c>
      <c r="D25" s="6" t="s">
        <v>15</v>
      </c>
      <c r="E25" s="6" t="s">
        <v>16</v>
      </c>
      <c r="G25" s="9" t="s">
        <v>181</v>
      </c>
      <c r="H25" s="7" t="s">
        <v>182</v>
      </c>
      <c r="I25" s="6" t="s">
        <v>183</v>
      </c>
      <c r="J25" s="6" t="s">
        <v>184</v>
      </c>
      <c r="K25" s="7" t="s">
        <v>185</v>
      </c>
      <c r="L25" s="8" t="str">
        <f>HYPERLINK("https://drive.google.com/file/d/1avR5Zq2c9QU-6nTYZItd6pq766D0vWrb/view?usp=drivesdk","Praktisi Mengajar Prodi Ilmu Falak - Dimas Ardana")</f>
        <v>Praktisi Mengajar Prodi Ilmu Falak - Dimas Ardana</v>
      </c>
      <c r="M25" s="6" t="s">
        <v>186</v>
      </c>
    </row>
    <row r="26" ht="22.5" customHeight="1">
      <c r="A26" s="5">
        <v>46149.402524108795</v>
      </c>
      <c r="B26" s="6" t="s">
        <v>187</v>
      </c>
      <c r="C26" s="6" t="s">
        <v>14</v>
      </c>
      <c r="D26" s="6" t="s">
        <v>15</v>
      </c>
      <c r="E26" s="6" t="s">
        <v>16</v>
      </c>
      <c r="G26" s="9" t="s">
        <v>188</v>
      </c>
      <c r="H26" s="7" t="s">
        <v>189</v>
      </c>
      <c r="I26" s="6" t="s">
        <v>190</v>
      </c>
      <c r="J26" s="6" t="s">
        <v>191</v>
      </c>
      <c r="K26" s="7" t="s">
        <v>192</v>
      </c>
      <c r="L26" s="8" t="str">
        <f>HYPERLINK("https://drive.google.com/file/d/1ZTb6K76ZdyFVqeVOw4Q6zigYTGz_TVNe/view?usp=drivesdk","Praktisi Mengajar Prodi Ilmu Falak - Muhammad Abdul Aziz")</f>
        <v>Praktisi Mengajar Prodi Ilmu Falak - Muhammad Abdul Aziz</v>
      </c>
      <c r="M26" s="6" t="s">
        <v>193</v>
      </c>
    </row>
    <row r="27" ht="22.5" customHeight="1">
      <c r="A27" s="5">
        <v>46149.41015113426</v>
      </c>
      <c r="B27" s="6" t="s">
        <v>194</v>
      </c>
      <c r="C27" s="6" t="s">
        <v>61</v>
      </c>
      <c r="D27" s="6" t="s">
        <v>15</v>
      </c>
      <c r="E27" s="6" t="s">
        <v>16</v>
      </c>
      <c r="G27" s="9" t="s">
        <v>195</v>
      </c>
      <c r="H27" s="7" t="s">
        <v>196</v>
      </c>
      <c r="I27" s="6" t="s">
        <v>197</v>
      </c>
      <c r="J27" s="6" t="s">
        <v>198</v>
      </c>
      <c r="K27" s="7" t="s">
        <v>199</v>
      </c>
      <c r="L27" s="8" t="str">
        <f>HYPERLINK("https://drive.google.com/file/d/16ZCThS0RS_36HeBhQVq5yUYs6nyYxfI7/view?usp=drivesdk","Praktisi Mengajar Prodi Ilmu Falak - Zidan Fachrul Rifai Siregar")</f>
        <v>Praktisi Mengajar Prodi Ilmu Falak - Zidan Fachrul Rifai Siregar</v>
      </c>
      <c r="M27" s="6" t="s">
        <v>200</v>
      </c>
    </row>
    <row r="28" ht="22.5" customHeight="1">
      <c r="A28" s="5">
        <v>46149.44829813657</v>
      </c>
      <c r="B28" s="6" t="s">
        <v>201</v>
      </c>
      <c r="C28" s="6" t="s">
        <v>53</v>
      </c>
      <c r="D28" s="6" t="s">
        <v>15</v>
      </c>
      <c r="E28" s="6" t="s">
        <v>16</v>
      </c>
      <c r="G28" s="9" t="s">
        <v>202</v>
      </c>
      <c r="H28" s="7" t="s">
        <v>203</v>
      </c>
      <c r="I28" s="6" t="s">
        <v>204</v>
      </c>
      <c r="J28" s="6" t="s">
        <v>205</v>
      </c>
      <c r="K28" s="7" t="s">
        <v>206</v>
      </c>
      <c r="L28" s="8" t="str">
        <f>HYPERLINK("https://drive.google.com/file/d/1oXtcM97W-dq6umdo_-0dDBKljD14MMVm/view?usp=drivesdk","Praktisi Mengajar Prodi Ilmu Falak - Fadilla Sayu Ananda")</f>
        <v>Praktisi Mengajar Prodi Ilmu Falak - Fadilla Sayu Ananda</v>
      </c>
      <c r="M28" s="6" t="s">
        <v>207</v>
      </c>
    </row>
    <row r="29" ht="22.5" customHeight="1">
      <c r="A29" s="5">
        <v>46149.45909253472</v>
      </c>
      <c r="B29" s="6" t="s">
        <v>208</v>
      </c>
      <c r="D29" s="6" t="s">
        <v>15</v>
      </c>
      <c r="G29" s="9" t="s">
        <v>209</v>
      </c>
      <c r="H29" s="7" t="s">
        <v>210</v>
      </c>
      <c r="I29" s="6" t="s">
        <v>211</v>
      </c>
      <c r="J29" s="6" t="s">
        <v>212</v>
      </c>
      <c r="K29" s="7" t="s">
        <v>213</v>
      </c>
      <c r="L29" s="8" t="str">
        <f>HYPERLINK("https://drive.google.com/file/d/1M_Ln0zg0C7icry3nWAZEVC3qQtDsXM4B/view?usp=drivesdk","Praktisi Mengajar Prodi Ilmu Falak - Dr. Abu Yazid Raisal, M.Pd.")</f>
        <v>Praktisi Mengajar Prodi Ilmu Falak - Dr. Abu Yazid Raisal, M.Pd.</v>
      </c>
      <c r="M29" s="6" t="s">
        <v>214</v>
      </c>
    </row>
    <row r="30" ht="22.5" customHeight="1">
      <c r="A30" s="5">
        <v>46149.45914128472</v>
      </c>
      <c r="B30" s="6" t="s">
        <v>215</v>
      </c>
      <c r="D30" s="6" t="s">
        <v>15</v>
      </c>
      <c r="F30" s="9" t="s">
        <v>216</v>
      </c>
      <c r="G30" s="9" t="s">
        <v>217</v>
      </c>
      <c r="H30" s="7" t="s">
        <v>218</v>
      </c>
      <c r="I30" s="6" t="s">
        <v>219</v>
      </c>
      <c r="J30" s="6" t="s">
        <v>220</v>
      </c>
      <c r="K30" s="7" t="s">
        <v>221</v>
      </c>
      <c r="L30" s="8" t="str">
        <f>HYPERLINK("https://drive.google.com/file/d/1KP4JGSOdb0wmX11ugmqhvRALNzItCHCc/view?usp=drivesdk","Praktisi Mengajar Prodi Ilmu Falak - Muhammad Hidayat, M.Pd")</f>
        <v>Praktisi Mengajar Prodi Ilmu Falak - Muhammad Hidayat, M.Pd</v>
      </c>
      <c r="M30" s="6" t="s">
        <v>222</v>
      </c>
    </row>
    <row r="31" ht="22.5" customHeight="1">
      <c r="A31" s="5">
        <v>46149.4605577662</v>
      </c>
      <c r="B31" s="6" t="s">
        <v>223</v>
      </c>
      <c r="C31" s="6" t="s">
        <v>14</v>
      </c>
      <c r="D31" s="6" t="s">
        <v>15</v>
      </c>
      <c r="E31" s="6" t="s">
        <v>16</v>
      </c>
      <c r="G31" s="9" t="s">
        <v>224</v>
      </c>
      <c r="H31" s="7" t="s">
        <v>225</v>
      </c>
      <c r="I31" s="6" t="s">
        <v>176</v>
      </c>
      <c r="J31" s="6" t="s">
        <v>226</v>
      </c>
      <c r="K31" s="7" t="s">
        <v>227</v>
      </c>
      <c r="L31" s="8" t="str">
        <f>HYPERLINK("https://drive.google.com/file/d/1mBAWvRPDenee3gJ8XGEo11Sbnqykm30o/view?usp=drivesdk","Praktisi Mengajar Prodi Ilmu Falak - Indah kesuma nur'aina")</f>
        <v>Praktisi Mengajar Prodi Ilmu Falak - Indah kesuma nur'aina</v>
      </c>
      <c r="M31" s="6" t="s">
        <v>228</v>
      </c>
    </row>
  </sheetData>
  <hyperlinks>
    <hyperlink r:id="rId2" ref="H2"/>
    <hyperlink r:id="rId3" ref="K2"/>
    <hyperlink r:id="rId4" ref="H3"/>
    <hyperlink r:id="rId5" ref="K3"/>
    <hyperlink r:id="rId6" ref="H4"/>
    <hyperlink r:id="rId7" ref="K4"/>
    <hyperlink r:id="rId8" ref="H5"/>
    <hyperlink r:id="rId9" ref="K5"/>
    <hyperlink r:id="rId10" ref="H6"/>
    <hyperlink r:id="rId11" ref="K6"/>
    <hyperlink r:id="rId12" ref="H7"/>
    <hyperlink r:id="rId13" ref="K7"/>
    <hyperlink r:id="rId14" ref="H8"/>
    <hyperlink r:id="rId15" ref="K8"/>
    <hyperlink r:id="rId16" ref="H9"/>
    <hyperlink r:id="rId17" ref="K9"/>
    <hyperlink r:id="rId18" ref="H10"/>
    <hyperlink r:id="rId19" ref="K10"/>
    <hyperlink r:id="rId20" ref="H11"/>
    <hyperlink r:id="rId21" ref="K11"/>
    <hyperlink r:id="rId22" ref="H12"/>
    <hyperlink r:id="rId23" ref="K12"/>
    <hyperlink r:id="rId24" ref="H13"/>
    <hyperlink r:id="rId25" ref="K13"/>
    <hyperlink r:id="rId26" ref="H14"/>
    <hyperlink r:id="rId27" ref="K14"/>
    <hyperlink r:id="rId28" ref="H15"/>
    <hyperlink r:id="rId29" ref="K15"/>
    <hyperlink r:id="rId30" ref="H16"/>
    <hyperlink r:id="rId31" ref="K16"/>
    <hyperlink r:id="rId32" ref="H17"/>
    <hyperlink r:id="rId33" ref="K17"/>
    <hyperlink r:id="rId34" ref="H18"/>
    <hyperlink r:id="rId35" ref="K18"/>
    <hyperlink r:id="rId36" ref="H19"/>
    <hyperlink r:id="rId37" ref="K19"/>
    <hyperlink r:id="rId38" ref="H20"/>
    <hyperlink r:id="rId39" ref="K20"/>
    <hyperlink r:id="rId40" ref="H21"/>
    <hyperlink r:id="rId41" ref="K21"/>
    <hyperlink r:id="rId42" ref="H22"/>
    <hyperlink r:id="rId43" ref="K22"/>
    <hyperlink r:id="rId44" ref="H23"/>
    <hyperlink r:id="rId45" ref="K23"/>
    <hyperlink r:id="rId46" ref="H24"/>
    <hyperlink r:id="rId47" ref="K24"/>
    <hyperlink r:id="rId48" ref="H25"/>
    <hyperlink r:id="rId49" ref="K25"/>
    <hyperlink r:id="rId50" ref="H26"/>
    <hyperlink r:id="rId51" ref="K26"/>
    <hyperlink r:id="rId52" ref="H27"/>
    <hyperlink r:id="rId53" ref="K27"/>
    <hyperlink r:id="rId54" ref="H28"/>
    <hyperlink r:id="rId55" ref="K28"/>
    <hyperlink r:id="rId56" ref="H29"/>
    <hyperlink r:id="rId57" ref="K29"/>
    <hyperlink r:id="rId58" ref="H30"/>
    <hyperlink r:id="rId59" ref="K30"/>
    <hyperlink r:id="rId60" ref="H31"/>
    <hyperlink r:id="rId61" ref="K31"/>
  </hyperlinks>
  <drawing r:id="rId62"/>
  <legacyDrawing r:id="rId63"/>
  <tableParts count="1">
    <tablePart r:id="rId6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" t="s">
        <v>229</v>
      </c>
      <c r="B1" s="10" t="s">
        <v>230</v>
      </c>
      <c r="C1" s="10" t="s">
        <v>231</v>
      </c>
      <c r="D1" s="10" t="s">
        <v>232</v>
      </c>
      <c r="E1" s="10" t="s">
        <v>233</v>
      </c>
      <c r="F1" s="10" t="s">
        <v>234</v>
      </c>
      <c r="G1" s="10" t="s">
        <v>235</v>
      </c>
      <c r="H1" s="10" t="s">
        <v>236</v>
      </c>
      <c r="I1" s="10" t="s">
        <v>237</v>
      </c>
      <c r="J1" s="10" t="s">
        <v>238</v>
      </c>
      <c r="K1" s="10" t="s">
        <v>239</v>
      </c>
      <c r="L1" s="10" t="s">
        <v>240</v>
      </c>
      <c r="M1" s="10" t="s">
        <v>241</v>
      </c>
      <c r="N1" s="10" t="s">
        <v>242</v>
      </c>
      <c r="O1" s="10" t="s">
        <v>243</v>
      </c>
      <c r="P1" s="10" t="s">
        <v>244</v>
      </c>
      <c r="Q1" s="10" t="s">
        <v>245</v>
      </c>
      <c r="R1" s="10" t="s">
        <v>246</v>
      </c>
      <c r="S1" s="10" t="s">
        <v>247</v>
      </c>
      <c r="T1" s="10" t="s">
        <v>248</v>
      </c>
      <c r="U1" s="10" t="s">
        <v>249</v>
      </c>
      <c r="V1" s="10" t="s">
        <v>250</v>
      </c>
      <c r="W1" s="10" t="s">
        <v>251</v>
      </c>
      <c r="X1" s="10" t="s">
        <v>252</v>
      </c>
      <c r="Y1" s="10" t="s">
        <v>253</v>
      </c>
      <c r="Z1" s="10" t="s">
        <v>254</v>
      </c>
      <c r="AA1" s="10" t="s">
        <v>255</v>
      </c>
      <c r="AB1" s="10" t="s">
        <v>256</v>
      </c>
      <c r="AC1" s="10" t="s">
        <v>257</v>
      </c>
    </row>
    <row r="2">
      <c r="A2" s="10" t="s">
        <v>258</v>
      </c>
      <c r="B2" s="10" t="s">
        <v>259</v>
      </c>
      <c r="C2" s="10" t="s">
        <v>260</v>
      </c>
      <c r="D2" s="11">
        <v>1.563180379E9</v>
      </c>
      <c r="E2" s="11">
        <v>1.0</v>
      </c>
      <c r="F2" s="11">
        <v>2.0</v>
      </c>
      <c r="G2" s="10" t="s">
        <v>261</v>
      </c>
      <c r="H2" s="10" t="s">
        <v>262</v>
      </c>
      <c r="I2" s="10" t="s">
        <v>262</v>
      </c>
      <c r="J2" s="10" t="s">
        <v>263</v>
      </c>
      <c r="K2" s="10" t="s">
        <v>264</v>
      </c>
      <c r="L2" s="10" t="s">
        <v>264</v>
      </c>
      <c r="M2" s="10" t="s">
        <v>265</v>
      </c>
      <c r="N2" s="10" t="b">
        <v>1</v>
      </c>
      <c r="O2" s="10" t="s">
        <v>266</v>
      </c>
      <c r="P2" s="10" t="b">
        <v>0</v>
      </c>
      <c r="R2" s="10" t="b">
        <v>1</v>
      </c>
      <c r="S2" s="10" t="b">
        <v>1</v>
      </c>
      <c r="T2" s="10" t="s">
        <v>267</v>
      </c>
      <c r="X2" s="10" t="b">
        <v>0</v>
      </c>
      <c r="Y2" s="10" t="s">
        <v>261</v>
      </c>
      <c r="Z2" s="10" t="s">
        <v>268</v>
      </c>
      <c r="AA2" s="10" t="b">
        <v>0</v>
      </c>
      <c r="AC2" s="10" t="s">
        <v>269</v>
      </c>
    </row>
  </sheetData>
  <drawing r:id="rId1"/>
</worksheet>
</file>